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 activeTab="1"/>
  </bookViews>
  <sheets>
    <sheet name="GAP ทั้งหมด" sheetId="1" r:id="rId1"/>
    <sheet name="GAP แยกชนิดสัตว์" sheetId="7" r:id="rId2"/>
    <sheet name="ไก่เนื้อ" sheetId="2" r:id="rId3"/>
    <sheet name="ไก่ไข่" sheetId="3" r:id="rId4"/>
    <sheet name="เป็ดเนื้อ" sheetId="4" r:id="rId5"/>
    <sheet name="เป็ดไข่" sheetId="5" r:id="rId6"/>
    <sheet name="นกกระทา" sheetId="6" r:id="rId7"/>
  </sheets>
  <definedNames>
    <definedName name="_xlnm._FilterDatabase" localSheetId="1" hidden="1">'GAP แยกชนิดสัตว์'!$A$4:$Q$84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2" i="3" l="1"/>
  <c r="E72" i="3"/>
  <c r="C72" i="3"/>
  <c r="D71" i="3"/>
  <c r="E71" i="3"/>
  <c r="C71" i="3"/>
  <c r="D69" i="3"/>
  <c r="E69" i="3"/>
  <c r="C69" i="3"/>
  <c r="D61" i="3"/>
  <c r="E61" i="3"/>
  <c r="C61" i="3"/>
  <c r="D52" i="3"/>
  <c r="E52" i="3"/>
  <c r="C52" i="3"/>
  <c r="D44" i="3"/>
  <c r="E44" i="3"/>
  <c r="C44" i="3"/>
  <c r="D35" i="3"/>
  <c r="E35" i="3"/>
  <c r="C35" i="3"/>
  <c r="D25" i="3"/>
  <c r="E25" i="3"/>
  <c r="C25" i="3"/>
  <c r="D18" i="3"/>
  <c r="E18" i="3"/>
  <c r="C18" i="3"/>
  <c r="D9" i="3"/>
  <c r="E9" i="3"/>
  <c r="C9" i="3"/>
  <c r="E79" i="2"/>
  <c r="C79" i="2"/>
  <c r="D78" i="2"/>
  <c r="E78" i="2"/>
  <c r="C78" i="2"/>
  <c r="D75" i="2"/>
  <c r="E75" i="2"/>
  <c r="C75" i="2"/>
  <c r="D66" i="2"/>
  <c r="E66" i="2"/>
  <c r="C66" i="2"/>
  <c r="D58" i="2"/>
  <c r="E58" i="2"/>
  <c r="C58" i="2"/>
  <c r="D48" i="2"/>
  <c r="E48" i="2"/>
  <c r="C48" i="2"/>
  <c r="D29" i="2"/>
  <c r="E29" i="2"/>
  <c r="C29" i="2"/>
  <c r="D20" i="2"/>
  <c r="E20" i="2"/>
  <c r="C20" i="2"/>
  <c r="D11" i="2"/>
  <c r="E11" i="2"/>
  <c r="C11" i="2"/>
  <c r="D40" i="2"/>
  <c r="D79" i="2" s="1"/>
  <c r="E40" i="2"/>
  <c r="C40" i="2"/>
</calcChain>
</file>

<file path=xl/sharedStrings.xml><?xml version="1.0" encoding="utf-8"?>
<sst xmlns="http://schemas.openxmlformats.org/spreadsheetml/2006/main" count="421" uniqueCount="108">
  <si>
    <t>เขต</t>
  </si>
  <si>
    <t>จังหวัด</t>
  </si>
  <si>
    <t>ชัยนาท</t>
  </si>
  <si>
    <t>นนทบุรี</t>
  </si>
  <si>
    <t>ปทุมธานี</t>
  </si>
  <si>
    <t>พระนครศรีอยุธยา</t>
  </si>
  <si>
    <t>ลพบุรี</t>
  </si>
  <si>
    <t>สระบุรี</t>
  </si>
  <si>
    <t>สิงห์บุรี</t>
  </si>
  <si>
    <t>อ่างทอง</t>
  </si>
  <si>
    <t>จันทบุรี</t>
  </si>
  <si>
    <t>ฉะเชิงเทรา</t>
  </si>
  <si>
    <t>ชลบุรี</t>
  </si>
  <si>
    <t>ตราด</t>
  </si>
  <si>
    <t>นครนายก</t>
  </si>
  <si>
    <t>ปราจีนบุรี</t>
  </si>
  <si>
    <t>ระยอง</t>
  </si>
  <si>
    <t>สระแก้ว</t>
  </si>
  <si>
    <t>ชัยภูมิ</t>
  </si>
  <si>
    <t>นครราชสีมา</t>
  </si>
  <si>
    <t>บุรีรัมย์</t>
  </si>
  <si>
    <t>ยโสธร</t>
  </si>
  <si>
    <t>ศรีสะเกษ</t>
  </si>
  <si>
    <t>สุรินทร์</t>
  </si>
  <si>
    <t>อำนาจเจริญ</t>
  </si>
  <si>
    <t>อุบลราชธานี</t>
  </si>
  <si>
    <t>เลย</t>
  </si>
  <si>
    <t>กาฬสินธุ์</t>
  </si>
  <si>
    <t>ขอนแก่น</t>
  </si>
  <si>
    <t>นครพนม</t>
  </si>
  <si>
    <t>มหาสารคาม</t>
  </si>
  <si>
    <t>มุกดาหาร</t>
  </si>
  <si>
    <t>ร้อยเอ็ด</t>
  </si>
  <si>
    <t>สกลนคร</t>
  </si>
  <si>
    <t>หนองคาย</t>
  </si>
  <si>
    <t>หนองบัวลำภู</t>
  </si>
  <si>
    <t>อุดรธานี</t>
  </si>
  <si>
    <t>เชียงใหม่</t>
  </si>
  <si>
    <t>เชียงราย</t>
  </si>
  <si>
    <t>แพร่</t>
  </si>
  <si>
    <t>แม่ฮ่องสอน</t>
  </si>
  <si>
    <t>น่าน</t>
  </si>
  <si>
    <t>พะเยา</t>
  </si>
  <si>
    <t>ลำปาง</t>
  </si>
  <si>
    <t>ลำพูน</t>
  </si>
  <si>
    <t>เพชรบูรณ์</t>
  </si>
  <si>
    <t>กำแพงเพชร</t>
  </si>
  <si>
    <t>ตาก</t>
  </si>
  <si>
    <t>นครสวรรค์</t>
  </si>
  <si>
    <t>พิจิตร</t>
  </si>
  <si>
    <t>พิษณุโลก</t>
  </si>
  <si>
    <t>สุโขทัย</t>
  </si>
  <si>
    <t>อุตรดิตถ์</t>
  </si>
  <si>
    <t>อุทัยธานี</t>
  </si>
  <si>
    <t>เพชรบุรี</t>
  </si>
  <si>
    <t>กาญจนบุรี</t>
  </si>
  <si>
    <t>นครปฐม</t>
  </si>
  <si>
    <t>ประจวบคีรีขันธ์</t>
  </si>
  <si>
    <t>ราชบุรี</t>
  </si>
  <si>
    <t>สมุทรสงคราม</t>
  </si>
  <si>
    <t>สมุทรสาคร</t>
  </si>
  <si>
    <t>สุพรรณบุรี</t>
  </si>
  <si>
    <t>กระบี่</t>
  </si>
  <si>
    <t>ชุมพร</t>
  </si>
  <si>
    <t>นครศรีธรรมราช</t>
  </si>
  <si>
    <t>พังงา</t>
  </si>
  <si>
    <t>พัทลุง</t>
  </si>
  <si>
    <t>ภูเก็ต</t>
  </si>
  <si>
    <t>ระนอง</t>
  </si>
  <si>
    <t>สุราษฎร์ธานี</t>
  </si>
  <si>
    <t>สงขลา</t>
  </si>
  <si>
    <t>สตูล</t>
  </si>
  <si>
    <t>จำนวนฟาร์ม</t>
  </si>
  <si>
    <t>จำนวนโรงเรือน</t>
  </si>
  <si>
    <t>จำนวนสัตว์(ตัว)</t>
  </si>
  <si>
    <t>ฟาร์มมาตรฐาน</t>
  </si>
  <si>
    <t>สำรวจสัตว์ปีก รอบที่ 2/2561</t>
  </si>
  <si>
    <t>รวมเขต 1</t>
  </si>
  <si>
    <t xml:space="preserve">รวมเขต 2  </t>
  </si>
  <si>
    <t xml:space="preserve">รวมเขต 3  </t>
  </si>
  <si>
    <t xml:space="preserve">รวมเขต 4  </t>
  </si>
  <si>
    <t xml:space="preserve">รวมเขต 5  </t>
  </si>
  <si>
    <t>รวมเขต 2</t>
  </si>
  <si>
    <t>รวมเขต 9</t>
  </si>
  <si>
    <t xml:space="preserve">รวมเขต 6  </t>
  </si>
  <si>
    <t xml:space="preserve">รวมเขต 7 </t>
  </si>
  <si>
    <t>รวมเขต 7</t>
  </si>
  <si>
    <t>รวมเขต 5</t>
  </si>
  <si>
    <t>รวมเขต 3</t>
  </si>
  <si>
    <t>รวมเขต 8</t>
  </si>
  <si>
    <t xml:space="preserve"> รวมเขต 8  </t>
  </si>
  <si>
    <t xml:space="preserve">รวมเขต 9  </t>
  </si>
  <si>
    <t>รวมทั้งหมด</t>
  </si>
  <si>
    <t>รวมเขต 6</t>
  </si>
  <si>
    <t>รวมเขต 4</t>
  </si>
  <si>
    <t>ฟาร์มมาตรฐานไก่เนื้อ</t>
  </si>
  <si>
    <t>ฟาร์มมาตรฐานไก่ไข่</t>
  </si>
  <si>
    <t>รวมเขต  4</t>
  </si>
  <si>
    <t>ฟาร์มมาตรฐานเป็ดเนื้อ</t>
  </si>
  <si>
    <t>ฟาร์มมาตรฐานเป็ดไข่</t>
  </si>
  <si>
    <t>ฟาร์มมาตรฐานนกกระทา</t>
  </si>
  <si>
    <t>ไก่เนื้อ</t>
  </si>
  <si>
    <t>ไก่ไข่</t>
  </si>
  <si>
    <t>เป็ดเนื้อ</t>
  </si>
  <si>
    <t>เป็ดไข่</t>
  </si>
  <si>
    <t>นกกระทา</t>
  </si>
  <si>
    <t>ข้อมูลสำรวจสัตว์ปีก ฟาร์มมาตรฐาน</t>
  </si>
  <si>
    <t>ข้อมูลจากการสำรวจเดือน พฤษภาคม - กรกฎาคม 2561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</si>
</sst>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26"/>
      <color theme="0"/>
      <name val="TH SarabunPSK"/>
      <family val="2"/>
    </font>
    <font>
      <sz val="16"/>
      <color theme="4" tint="-0.499984740745262"/>
      <name val="TH SarabunPSK"/>
      <family val="2"/>
    </font>
  </fonts>
  <fills count="1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CCECFF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rgb="FFABABAB"/>
      </top>
      <bottom/>
      <diagonal/>
    </border>
    <border>
      <left/>
      <right style="thin">
        <color rgb="FFABABAB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ABABAB"/>
      </top>
      <bottom/>
      <diagonal/>
    </border>
    <border>
      <left/>
      <right style="thin">
        <color indexed="64"/>
      </right>
      <top style="thin">
        <color rgb="FFABABAB"/>
      </top>
      <bottom/>
      <diagonal/>
    </border>
    <border>
      <left style="thin">
        <color indexed="64"/>
      </left>
      <right/>
      <top style="thin">
        <color indexed="65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rgb="FFABABAB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BABAB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ABABAB"/>
      </left>
      <right/>
      <top style="thin">
        <color indexed="64"/>
      </top>
      <bottom style="thin">
        <color indexed="64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/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 style="thin">
        <color indexed="65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5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4">
    <xf numFmtId="0" fontId="0" fillId="0" borderId="0" xfId="0"/>
    <xf numFmtId="0" fontId="0" fillId="0" borderId="2" xfId="0" applyNumberFormat="1" applyBorder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165" fontId="2" fillId="0" borderId="0" xfId="1" applyNumberFormat="1" applyFont="1"/>
    <xf numFmtId="165" fontId="2" fillId="0" borderId="1" xfId="1" applyNumberFormat="1" applyFont="1" applyBorder="1"/>
    <xf numFmtId="165" fontId="2" fillId="0" borderId="5" xfId="1" applyNumberFormat="1" applyFont="1" applyBorder="1"/>
    <xf numFmtId="0" fontId="3" fillId="0" borderId="6" xfId="0" applyFont="1" applyBorder="1" applyAlignment="1">
      <alignment horizontal="center"/>
    </xf>
    <xf numFmtId="165" fontId="2" fillId="0" borderId="0" xfId="1" applyNumberFormat="1" applyFont="1" applyBorder="1"/>
    <xf numFmtId="165" fontId="2" fillId="0" borderId="7" xfId="1" applyNumberFormat="1" applyFont="1" applyBorder="1"/>
    <xf numFmtId="0" fontId="3" fillId="0" borderId="9" xfId="0" applyFont="1" applyBorder="1"/>
    <xf numFmtId="165" fontId="2" fillId="0" borderId="8" xfId="1" applyNumberFormat="1" applyFont="1" applyBorder="1"/>
    <xf numFmtId="165" fontId="2" fillId="0" borderId="9" xfId="1" applyNumberFormat="1" applyFont="1" applyBorder="1"/>
    <xf numFmtId="0" fontId="3" fillId="0" borderId="10" xfId="0" applyFont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12" xfId="0" applyFont="1" applyFill="1" applyBorder="1"/>
    <xf numFmtId="165" fontId="3" fillId="3" borderId="13" xfId="1" applyNumberFormat="1" applyFont="1" applyFill="1" applyBorder="1"/>
    <xf numFmtId="0" fontId="3" fillId="2" borderId="14" xfId="0" applyFont="1" applyFill="1" applyBorder="1" applyAlignment="1">
      <alignment horizontal="center"/>
    </xf>
    <xf numFmtId="0" fontId="3" fillId="2" borderId="3" xfId="0" applyFont="1" applyFill="1" applyBorder="1"/>
    <xf numFmtId="165" fontId="3" fillId="2" borderId="15" xfId="1" applyNumberFormat="1" applyFont="1" applyFill="1" applyBorder="1"/>
    <xf numFmtId="165" fontId="3" fillId="2" borderId="3" xfId="1" applyNumberFormat="1" applyFont="1" applyFill="1" applyBorder="1"/>
    <xf numFmtId="165" fontId="3" fillId="2" borderId="16" xfId="1" applyNumberFormat="1" applyFont="1" applyFill="1" applyBorder="1"/>
    <xf numFmtId="0" fontId="3" fillId="4" borderId="14" xfId="0" applyFont="1" applyFill="1" applyBorder="1" applyAlignment="1">
      <alignment horizontal="center"/>
    </xf>
    <xf numFmtId="0" fontId="2" fillId="0" borderId="4" xfId="0" applyFont="1" applyBorder="1"/>
    <xf numFmtId="0" fontId="2" fillId="0" borderId="6" xfId="0" applyFont="1" applyBorder="1"/>
    <xf numFmtId="0" fontId="2" fillId="0" borderId="10" xfId="0" applyFont="1" applyBorder="1"/>
    <xf numFmtId="0" fontId="2" fillId="0" borderId="8" xfId="0" applyFont="1" applyBorder="1"/>
    <xf numFmtId="0" fontId="2" fillId="0" borderId="9" xfId="0" applyFont="1" applyBorder="1"/>
    <xf numFmtId="0" fontId="2" fillId="2" borderId="3" xfId="0" applyFont="1" applyFill="1" applyBorder="1"/>
    <xf numFmtId="0" fontId="3" fillId="4" borderId="3" xfId="0" applyFont="1" applyFill="1" applyBorder="1" applyAlignment="1">
      <alignment horizontal="center"/>
    </xf>
    <xf numFmtId="165" fontId="3" fillId="4" borderId="15" xfId="1" applyNumberFormat="1" applyFont="1" applyFill="1" applyBorder="1" applyAlignment="1">
      <alignment horizontal="center"/>
    </xf>
    <xf numFmtId="165" fontId="3" fillId="4" borderId="3" xfId="1" applyNumberFormat="1" applyFont="1" applyFill="1" applyBorder="1" applyAlignment="1">
      <alignment horizontal="center"/>
    </xf>
    <xf numFmtId="165" fontId="3" fillId="4" borderId="16" xfId="1" applyNumberFormat="1" applyFont="1" applyFill="1" applyBorder="1" applyAlignment="1">
      <alignment horizontal="center"/>
    </xf>
    <xf numFmtId="0" fontId="2" fillId="0" borderId="17" xfId="0" applyNumberFormat="1" applyFont="1" applyBorder="1"/>
    <xf numFmtId="165" fontId="2" fillId="0" borderId="18" xfId="1" applyNumberFormat="1" applyFont="1" applyBorder="1"/>
    <xf numFmtId="0" fontId="2" fillId="0" borderId="9" xfId="0" applyNumberFormat="1" applyFont="1" applyBorder="1"/>
    <xf numFmtId="165" fontId="2" fillId="0" borderId="12" xfId="1" applyNumberFormat="1" applyFont="1" applyBorder="1"/>
    <xf numFmtId="0" fontId="3" fillId="5" borderId="9" xfId="0" applyFont="1" applyFill="1" applyBorder="1"/>
    <xf numFmtId="0" fontId="2" fillId="5" borderId="17" xfId="0" applyNumberFormat="1" applyFont="1" applyFill="1" applyBorder="1"/>
    <xf numFmtId="0" fontId="2" fillId="5" borderId="9" xfId="0" applyNumberFormat="1" applyFont="1" applyFill="1" applyBorder="1"/>
    <xf numFmtId="0" fontId="2" fillId="5" borderId="2" xfId="0" applyNumberFormat="1" applyFont="1" applyFill="1" applyBorder="1"/>
    <xf numFmtId="0" fontId="3" fillId="3" borderId="3" xfId="0" applyFont="1" applyFill="1" applyBorder="1"/>
    <xf numFmtId="165" fontId="3" fillId="3" borderId="19" xfId="1" applyNumberFormat="1" applyFont="1" applyFill="1" applyBorder="1"/>
    <xf numFmtId="165" fontId="3" fillId="3" borderId="3" xfId="1" applyNumberFormat="1" applyFont="1" applyFill="1" applyBorder="1"/>
    <xf numFmtId="165" fontId="3" fillId="3" borderId="16" xfId="1" applyNumberFormat="1" applyFont="1" applyFill="1" applyBorder="1"/>
    <xf numFmtId="1" fontId="2" fillId="0" borderId="2" xfId="0" applyNumberFormat="1" applyFont="1" applyBorder="1"/>
    <xf numFmtId="1" fontId="2" fillId="0" borderId="9" xfId="0" applyNumberFormat="1" applyFont="1" applyBorder="1"/>
    <xf numFmtId="165" fontId="3" fillId="4" borderId="14" xfId="1" applyNumberFormat="1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165" fontId="2" fillId="0" borderId="20" xfId="1" applyNumberFormat="1" applyFont="1" applyBorder="1" applyAlignment="1">
      <alignment horizontal="center" vertical="center"/>
    </xf>
    <xf numFmtId="165" fontId="2" fillId="0" borderId="21" xfId="1" applyNumberFormat="1" applyFont="1" applyBorder="1"/>
    <xf numFmtId="165" fontId="2" fillId="0" borderId="22" xfId="1" applyNumberFormat="1" applyFont="1" applyBorder="1" applyAlignment="1">
      <alignment horizontal="center" vertical="center"/>
    </xf>
    <xf numFmtId="165" fontId="2" fillId="0" borderId="2" xfId="1" applyNumberFormat="1" applyFont="1" applyBorder="1"/>
    <xf numFmtId="165" fontId="2" fillId="0" borderId="17" xfId="1" applyNumberFormat="1" applyFont="1" applyBorder="1" applyAlignment="1">
      <alignment horizontal="center" vertical="center"/>
    </xf>
    <xf numFmtId="165" fontId="2" fillId="0" borderId="0" xfId="1" applyNumberFormat="1" applyFont="1" applyAlignment="1">
      <alignment horizontal="center" vertical="center"/>
    </xf>
    <xf numFmtId="165" fontId="3" fillId="0" borderId="0" xfId="1" applyNumberFormat="1" applyFont="1"/>
    <xf numFmtId="165" fontId="3" fillId="3" borderId="12" xfId="1" applyNumberFormat="1" applyFont="1" applyFill="1" applyBorder="1"/>
    <xf numFmtId="165" fontId="3" fillId="3" borderId="23" xfId="1" applyNumberFormat="1" applyFont="1" applyFill="1" applyBorder="1"/>
    <xf numFmtId="0" fontId="2" fillId="0" borderId="20" xfId="0" applyFont="1" applyBorder="1"/>
    <xf numFmtId="0" fontId="2" fillId="0" borderId="1" xfId="0" applyNumberFormat="1" applyFont="1" applyBorder="1"/>
    <xf numFmtId="0" fontId="2" fillId="0" borderId="17" xfId="0" applyFont="1" applyBorder="1"/>
    <xf numFmtId="1" fontId="2" fillId="0" borderId="5" xfId="0" applyNumberFormat="1" applyFont="1" applyBorder="1"/>
    <xf numFmtId="0" fontId="2" fillId="0" borderId="0" xfId="0" applyNumberFormat="1" applyFont="1" applyBorder="1"/>
    <xf numFmtId="1" fontId="2" fillId="0" borderId="7" xfId="0" applyNumberFormat="1" applyFont="1" applyBorder="1"/>
    <xf numFmtId="0" fontId="3" fillId="3" borderId="14" xfId="0" applyFont="1" applyFill="1" applyBorder="1" applyAlignment="1">
      <alignment horizontal="center" vertical="center"/>
    </xf>
    <xf numFmtId="0" fontId="3" fillId="3" borderId="15" xfId="0" applyNumberFormat="1" applyFont="1" applyFill="1" applyBorder="1"/>
    <xf numFmtId="1" fontId="3" fillId="3" borderId="16" xfId="0" applyNumberFormat="1" applyFont="1" applyFill="1" applyBorder="1"/>
    <xf numFmtId="0" fontId="3" fillId="9" borderId="14" xfId="0" applyFont="1" applyFill="1" applyBorder="1" applyAlignment="1">
      <alignment horizontal="center" vertical="center"/>
    </xf>
    <xf numFmtId="165" fontId="3" fillId="9" borderId="3" xfId="1" applyNumberFormat="1" applyFont="1" applyFill="1" applyBorder="1"/>
    <xf numFmtId="0" fontId="3" fillId="9" borderId="15" xfId="0" applyNumberFormat="1" applyFont="1" applyFill="1" applyBorder="1"/>
    <xf numFmtId="1" fontId="3" fillId="9" borderId="16" xfId="0" applyNumberFormat="1" applyFont="1" applyFill="1" applyBorder="1"/>
    <xf numFmtId="0" fontId="2" fillId="0" borderId="18" xfId="0" applyFont="1" applyBorder="1"/>
    <xf numFmtId="0" fontId="2" fillId="0" borderId="8" xfId="0" applyNumberFormat="1" applyFont="1" applyBorder="1"/>
    <xf numFmtId="0" fontId="3" fillId="9" borderId="3" xfId="0" applyNumberFormat="1" applyFont="1" applyFill="1" applyBorder="1"/>
    <xf numFmtId="0" fontId="3" fillId="3" borderId="3" xfId="0" applyNumberFormat="1" applyFont="1" applyFill="1" applyBorder="1"/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165" fontId="3" fillId="4" borderId="24" xfId="1" applyNumberFormat="1" applyFont="1" applyFill="1" applyBorder="1" applyAlignment="1">
      <alignment horizontal="center"/>
    </xf>
    <xf numFmtId="165" fontId="3" fillId="4" borderId="25" xfId="1" applyNumberFormat="1" applyFont="1" applyFill="1" applyBorder="1" applyAlignment="1">
      <alignment horizontal="center"/>
    </xf>
    <xf numFmtId="165" fontId="3" fillId="4" borderId="3" xfId="1" applyNumberFormat="1" applyFont="1" applyFill="1" applyBorder="1" applyAlignment="1">
      <alignment horizontal="center" vertical="center"/>
    </xf>
    <xf numFmtId="0" fontId="2" fillId="0" borderId="18" xfId="0" applyNumberFormat="1" applyFont="1" applyBorder="1"/>
    <xf numFmtId="1" fontId="2" fillId="0" borderId="18" xfId="0" applyNumberFormat="1" applyFont="1" applyBorder="1"/>
    <xf numFmtId="0" fontId="2" fillId="0" borderId="26" xfId="0" applyFont="1" applyBorder="1"/>
    <xf numFmtId="0" fontId="3" fillId="3" borderId="12" xfId="0" applyNumberFormat="1" applyFont="1" applyFill="1" applyBorder="1"/>
    <xf numFmtId="0" fontId="3" fillId="3" borderId="13" xfId="0" applyNumberFormat="1" applyFont="1" applyFill="1" applyBorder="1"/>
    <xf numFmtId="1" fontId="3" fillId="3" borderId="12" xfId="0" applyNumberFormat="1" applyFont="1" applyFill="1" applyBorder="1"/>
    <xf numFmtId="0" fontId="3" fillId="2" borderId="3" xfId="0" applyNumberFormat="1" applyFont="1" applyFill="1" applyBorder="1"/>
    <xf numFmtId="0" fontId="3" fillId="2" borderId="15" xfId="0" applyNumberFormat="1" applyFont="1" applyFill="1" applyBorder="1"/>
    <xf numFmtId="1" fontId="3" fillId="2" borderId="3" xfId="0" applyNumberFormat="1" applyFont="1" applyFill="1" applyBorder="1"/>
    <xf numFmtId="165" fontId="4" fillId="0" borderId="0" xfId="1" applyNumberFormat="1" applyFont="1" applyFill="1" applyBorder="1"/>
    <xf numFmtId="165" fontId="4" fillId="0" borderId="10" xfId="1" applyNumberFormat="1" applyFont="1" applyBorder="1"/>
    <xf numFmtId="165" fontId="4" fillId="0" borderId="18" xfId="1" applyNumberFormat="1" applyFont="1" applyBorder="1"/>
    <xf numFmtId="165" fontId="4" fillId="0" borderId="18" xfId="1" applyNumberFormat="1" applyFont="1" applyFill="1" applyBorder="1"/>
    <xf numFmtId="165" fontId="4" fillId="0" borderId="9" xfId="1" applyNumberFormat="1" applyFont="1" applyFill="1" applyBorder="1"/>
    <xf numFmtId="165" fontId="4" fillId="0" borderId="7" xfId="1" applyNumberFormat="1" applyFont="1" applyFill="1" applyBorder="1"/>
    <xf numFmtId="165" fontId="4" fillId="0" borderId="0" xfId="1" applyNumberFormat="1" applyFont="1" applyBorder="1"/>
    <xf numFmtId="165" fontId="4" fillId="0" borderId="9" xfId="1" applyNumberFormat="1" applyFont="1" applyBorder="1"/>
    <xf numFmtId="165" fontId="5" fillId="0" borderId="3" xfId="1" applyNumberFormat="1" applyFont="1" applyBorder="1" applyAlignment="1">
      <alignment horizontal="center"/>
    </xf>
    <xf numFmtId="165" fontId="5" fillId="0" borderId="0" xfId="1" applyNumberFormat="1" applyFont="1" applyBorder="1" applyAlignment="1">
      <alignment horizontal="center"/>
    </xf>
    <xf numFmtId="165" fontId="5" fillId="0" borderId="3" xfId="1" applyNumberFormat="1" applyFont="1" applyFill="1" applyBorder="1" applyAlignment="1">
      <alignment horizontal="center"/>
    </xf>
    <xf numFmtId="165" fontId="5" fillId="0" borderId="14" xfId="1" applyNumberFormat="1" applyFont="1" applyFill="1" applyBorder="1" applyAlignment="1">
      <alignment horizontal="center"/>
    </xf>
    <xf numFmtId="165" fontId="5" fillId="0" borderId="16" xfId="1" applyNumberFormat="1" applyFont="1" applyFill="1" applyBorder="1" applyAlignment="1">
      <alignment horizontal="center"/>
    </xf>
    <xf numFmtId="165" fontId="5" fillId="13" borderId="14" xfId="1" applyNumberFormat="1" applyFont="1" applyFill="1" applyBorder="1"/>
    <xf numFmtId="165" fontId="5" fillId="13" borderId="3" xfId="1" applyNumberFormat="1" applyFont="1" applyFill="1" applyBorder="1"/>
    <xf numFmtId="165" fontId="5" fillId="13" borderId="15" xfId="1" applyNumberFormat="1" applyFont="1" applyFill="1" applyBorder="1"/>
    <xf numFmtId="165" fontId="5" fillId="13" borderId="16" xfId="1" applyNumberFormat="1" applyFont="1" applyFill="1" applyBorder="1"/>
    <xf numFmtId="165" fontId="5" fillId="0" borderId="0" xfId="1" applyNumberFormat="1" applyFont="1" applyBorder="1"/>
    <xf numFmtId="165" fontId="5" fillId="8" borderId="11" xfId="1" applyNumberFormat="1" applyFont="1" applyFill="1" applyBorder="1"/>
    <xf numFmtId="165" fontId="5" fillId="8" borderId="12" xfId="1" applyNumberFormat="1" applyFont="1" applyFill="1" applyBorder="1"/>
    <xf numFmtId="165" fontId="5" fillId="8" borderId="13" xfId="1" applyNumberFormat="1" applyFont="1" applyFill="1" applyBorder="1"/>
    <xf numFmtId="165" fontId="5" fillId="8" borderId="23" xfId="1" applyNumberFormat="1" applyFont="1" applyFill="1" applyBorder="1"/>
    <xf numFmtId="0" fontId="3" fillId="0" borderId="0" xfId="0" applyFont="1" applyBorder="1" applyAlignment="1">
      <alignment horizontal="center"/>
    </xf>
    <xf numFmtId="165" fontId="6" fillId="10" borderId="0" xfId="1" applyNumberFormat="1" applyFont="1" applyFill="1" applyBorder="1" applyAlignment="1">
      <alignment horizontal="center" vertical="center"/>
    </xf>
    <xf numFmtId="165" fontId="7" fillId="0" borderId="13" xfId="1" applyNumberFormat="1" applyFont="1" applyFill="1" applyBorder="1" applyAlignment="1">
      <alignment horizontal="center"/>
    </xf>
    <xf numFmtId="165" fontId="5" fillId="12" borderId="3" xfId="1" applyNumberFormat="1" applyFont="1" applyFill="1" applyBorder="1" applyAlignment="1">
      <alignment horizontal="center"/>
    </xf>
    <xf numFmtId="165" fontId="5" fillId="9" borderId="3" xfId="1" applyNumberFormat="1" applyFont="1" applyFill="1" applyBorder="1" applyAlignment="1">
      <alignment horizontal="center"/>
    </xf>
    <xf numFmtId="165" fontId="5" fillId="6" borderId="3" xfId="1" applyNumberFormat="1" applyFont="1" applyFill="1" applyBorder="1" applyAlignment="1">
      <alignment horizontal="center"/>
    </xf>
    <xf numFmtId="165" fontId="5" fillId="7" borderId="3" xfId="1" applyNumberFormat="1" applyFont="1" applyFill="1" applyBorder="1" applyAlignment="1">
      <alignment horizontal="center"/>
    </xf>
    <xf numFmtId="165" fontId="5" fillId="11" borderId="3" xfId="1" applyNumberFormat="1" applyFont="1" applyFill="1" applyBorder="1" applyAlignment="1">
      <alignment horizontal="center"/>
    </xf>
    <xf numFmtId="165" fontId="3" fillId="0" borderId="0" xfId="1" applyNumberFormat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CCECFF"/>
      <color rgb="FFFF99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3"/>
  <sheetViews>
    <sheetView topLeftCell="A73" zoomScale="110" zoomScaleNormal="110" workbookViewId="0">
      <selection activeCell="A2" sqref="A2:E2"/>
    </sheetView>
  </sheetViews>
  <sheetFormatPr defaultRowHeight="21" x14ac:dyDescent="0.35"/>
  <cols>
    <col min="1" max="1" width="12.140625" style="4" bestFit="1" customWidth="1"/>
    <col min="2" max="2" width="16.140625" style="3" bestFit="1" customWidth="1"/>
    <col min="3" max="3" width="11.7109375" style="5" bestFit="1" customWidth="1"/>
    <col min="4" max="4" width="14" style="5" bestFit="1" customWidth="1"/>
    <col min="5" max="5" width="17.28515625" style="5" bestFit="1" customWidth="1"/>
    <col min="6" max="16384" width="9.140625" style="2"/>
  </cols>
  <sheetData>
    <row r="1" spans="1:5" x14ac:dyDescent="0.35">
      <c r="B1" s="3" t="s">
        <v>76</v>
      </c>
    </row>
    <row r="2" spans="1:5" x14ac:dyDescent="0.35">
      <c r="A2" s="115" t="s">
        <v>75</v>
      </c>
      <c r="B2" s="115"/>
      <c r="C2" s="115"/>
      <c r="D2" s="115"/>
      <c r="E2" s="115"/>
    </row>
    <row r="3" spans="1:5" s="3" customFormat="1" x14ac:dyDescent="0.35">
      <c r="A3" s="23" t="s">
        <v>0</v>
      </c>
      <c r="B3" s="30" t="s">
        <v>1</v>
      </c>
      <c r="C3" s="31" t="s">
        <v>72</v>
      </c>
      <c r="D3" s="32" t="s">
        <v>73</v>
      </c>
      <c r="E3" s="33" t="s">
        <v>74</v>
      </c>
    </row>
    <row r="4" spans="1:5" x14ac:dyDescent="0.35">
      <c r="A4" s="14">
        <v>1</v>
      </c>
      <c r="B4" s="11" t="s">
        <v>2</v>
      </c>
      <c r="C4" s="9">
        <v>31</v>
      </c>
      <c r="D4" s="13">
        <v>69</v>
      </c>
      <c r="E4" s="10">
        <v>1214600</v>
      </c>
    </row>
    <row r="5" spans="1:5" x14ac:dyDescent="0.35">
      <c r="A5" s="8"/>
      <c r="B5" s="11" t="s">
        <v>3</v>
      </c>
      <c r="C5" s="9">
        <v>2</v>
      </c>
      <c r="D5" s="13">
        <v>4</v>
      </c>
      <c r="E5" s="10">
        <v>65000</v>
      </c>
    </row>
    <row r="6" spans="1:5" x14ac:dyDescent="0.35">
      <c r="A6" s="8"/>
      <c r="B6" s="11" t="s">
        <v>4</v>
      </c>
      <c r="C6" s="9">
        <v>6</v>
      </c>
      <c r="D6" s="13">
        <v>13</v>
      </c>
      <c r="E6" s="10">
        <v>222700</v>
      </c>
    </row>
    <row r="7" spans="1:5" x14ac:dyDescent="0.35">
      <c r="A7" s="8"/>
      <c r="B7" s="11" t="s">
        <v>5</v>
      </c>
      <c r="C7" s="9">
        <v>76</v>
      </c>
      <c r="D7" s="13">
        <v>254</v>
      </c>
      <c r="E7" s="10">
        <v>7493400</v>
      </c>
    </row>
    <row r="8" spans="1:5" x14ac:dyDescent="0.35">
      <c r="A8" s="8"/>
      <c r="B8" s="11" t="s">
        <v>6</v>
      </c>
      <c r="C8" s="9">
        <v>346</v>
      </c>
      <c r="D8" s="13">
        <v>2150</v>
      </c>
      <c r="E8" s="10">
        <v>52063538</v>
      </c>
    </row>
    <row r="9" spans="1:5" x14ac:dyDescent="0.35">
      <c r="A9" s="8"/>
      <c r="B9" s="11" t="s">
        <v>7</v>
      </c>
      <c r="C9" s="9">
        <v>196</v>
      </c>
      <c r="D9" s="13">
        <v>1384</v>
      </c>
      <c r="E9" s="10">
        <v>30221237</v>
      </c>
    </row>
    <row r="10" spans="1:5" x14ac:dyDescent="0.35">
      <c r="A10" s="8"/>
      <c r="B10" s="11" t="s">
        <v>8</v>
      </c>
      <c r="C10" s="9">
        <v>41</v>
      </c>
      <c r="D10" s="13">
        <v>104</v>
      </c>
      <c r="E10" s="10">
        <v>1900720</v>
      </c>
    </row>
    <row r="11" spans="1:5" x14ac:dyDescent="0.35">
      <c r="A11" s="8"/>
      <c r="B11" s="11" t="s">
        <v>9</v>
      </c>
      <c r="C11" s="9">
        <v>40</v>
      </c>
      <c r="D11" s="13">
        <v>150</v>
      </c>
      <c r="E11" s="10">
        <v>3324700</v>
      </c>
    </row>
    <row r="12" spans="1:5" s="3" customFormat="1" x14ac:dyDescent="0.35">
      <c r="A12" s="18" t="s">
        <v>77</v>
      </c>
      <c r="B12" s="19"/>
      <c r="C12" s="20">
        <v>738</v>
      </c>
      <c r="D12" s="21">
        <v>4128</v>
      </c>
      <c r="E12" s="22">
        <v>96505895</v>
      </c>
    </row>
    <row r="13" spans="1:5" x14ac:dyDescent="0.35">
      <c r="A13" s="14">
        <v>2</v>
      </c>
      <c r="B13" s="11" t="s">
        <v>10</v>
      </c>
      <c r="C13" s="9">
        <v>141</v>
      </c>
      <c r="D13" s="13">
        <v>241</v>
      </c>
      <c r="E13" s="10">
        <v>3469900</v>
      </c>
    </row>
    <row r="14" spans="1:5" x14ac:dyDescent="0.35">
      <c r="A14" s="8"/>
      <c r="B14" s="11" t="s">
        <v>11</v>
      </c>
      <c r="C14" s="9">
        <v>351</v>
      </c>
      <c r="D14" s="13">
        <v>1297</v>
      </c>
      <c r="E14" s="10">
        <v>20378698</v>
      </c>
    </row>
    <row r="15" spans="1:5" x14ac:dyDescent="0.35">
      <c r="A15" s="8"/>
      <c r="B15" s="11" t="s">
        <v>12</v>
      </c>
      <c r="C15" s="9">
        <v>555</v>
      </c>
      <c r="D15" s="13">
        <v>2384</v>
      </c>
      <c r="E15" s="10">
        <v>43438391</v>
      </c>
    </row>
    <row r="16" spans="1:5" x14ac:dyDescent="0.35">
      <c r="A16" s="8"/>
      <c r="B16" s="11" t="s">
        <v>13</v>
      </c>
      <c r="C16" s="9">
        <v>19</v>
      </c>
      <c r="D16" s="13">
        <v>25</v>
      </c>
      <c r="E16" s="10">
        <v>441100</v>
      </c>
    </row>
    <row r="17" spans="1:5" x14ac:dyDescent="0.35">
      <c r="A17" s="8"/>
      <c r="B17" s="11" t="s">
        <v>14</v>
      </c>
      <c r="C17" s="9">
        <v>114</v>
      </c>
      <c r="D17" s="13">
        <v>589</v>
      </c>
      <c r="E17" s="10">
        <v>10352400</v>
      </c>
    </row>
    <row r="18" spans="1:5" x14ac:dyDescent="0.35">
      <c r="A18" s="8"/>
      <c r="B18" s="11" t="s">
        <v>15</v>
      </c>
      <c r="C18" s="9">
        <v>392</v>
      </c>
      <c r="D18" s="13">
        <v>1261</v>
      </c>
      <c r="E18" s="10">
        <v>27437300</v>
      </c>
    </row>
    <row r="19" spans="1:5" x14ac:dyDescent="0.35">
      <c r="A19" s="8"/>
      <c r="B19" s="11" t="s">
        <v>16</v>
      </c>
      <c r="C19" s="9">
        <v>218</v>
      </c>
      <c r="D19" s="13">
        <v>372</v>
      </c>
      <c r="E19" s="10">
        <v>4467600</v>
      </c>
    </row>
    <row r="20" spans="1:5" x14ac:dyDescent="0.35">
      <c r="A20" s="8"/>
      <c r="B20" s="11" t="s">
        <v>17</v>
      </c>
      <c r="C20" s="9">
        <v>70</v>
      </c>
      <c r="D20" s="13">
        <v>318</v>
      </c>
      <c r="E20" s="10">
        <v>5532090</v>
      </c>
    </row>
    <row r="21" spans="1:5" s="3" customFormat="1" x14ac:dyDescent="0.35">
      <c r="A21" s="18" t="s">
        <v>78</v>
      </c>
      <c r="B21" s="19"/>
      <c r="C21" s="20">
        <v>1860</v>
      </c>
      <c r="D21" s="21">
        <v>6487</v>
      </c>
      <c r="E21" s="22">
        <v>115517479</v>
      </c>
    </row>
    <row r="22" spans="1:5" x14ac:dyDescent="0.35">
      <c r="A22" s="14">
        <v>3</v>
      </c>
      <c r="B22" s="11" t="s">
        <v>18</v>
      </c>
      <c r="C22" s="9">
        <v>104</v>
      </c>
      <c r="D22" s="13">
        <v>322</v>
      </c>
      <c r="E22" s="10">
        <v>5695080</v>
      </c>
    </row>
    <row r="23" spans="1:5" x14ac:dyDescent="0.35">
      <c r="A23" s="8"/>
      <c r="B23" s="11" t="s">
        <v>19</v>
      </c>
      <c r="C23" s="9">
        <v>340</v>
      </c>
      <c r="D23" s="13">
        <v>1711</v>
      </c>
      <c r="E23" s="10">
        <v>38895943</v>
      </c>
    </row>
    <row r="24" spans="1:5" x14ac:dyDescent="0.35">
      <c r="A24" s="8"/>
      <c r="B24" s="11" t="s">
        <v>20</v>
      </c>
      <c r="C24" s="9">
        <v>202</v>
      </c>
      <c r="D24" s="13">
        <v>953</v>
      </c>
      <c r="E24" s="10">
        <v>21072076</v>
      </c>
    </row>
    <row r="25" spans="1:5" x14ac:dyDescent="0.35">
      <c r="A25" s="8"/>
      <c r="B25" s="11" t="s">
        <v>21</v>
      </c>
      <c r="C25" s="9">
        <v>53</v>
      </c>
      <c r="D25" s="13">
        <v>53</v>
      </c>
      <c r="E25" s="10">
        <v>561500</v>
      </c>
    </row>
    <row r="26" spans="1:5" x14ac:dyDescent="0.35">
      <c r="A26" s="8"/>
      <c r="B26" s="11" t="s">
        <v>22</v>
      </c>
      <c r="C26" s="9">
        <v>97</v>
      </c>
      <c r="D26" s="13">
        <v>119</v>
      </c>
      <c r="E26" s="10">
        <v>1686780</v>
      </c>
    </row>
    <row r="27" spans="1:5" x14ac:dyDescent="0.35">
      <c r="A27" s="8"/>
      <c r="B27" s="11" t="s">
        <v>23</v>
      </c>
      <c r="C27" s="9">
        <v>26</v>
      </c>
      <c r="D27" s="13">
        <v>93</v>
      </c>
      <c r="E27" s="10">
        <v>1799600</v>
      </c>
    </row>
    <row r="28" spans="1:5" x14ac:dyDescent="0.35">
      <c r="A28" s="8"/>
      <c r="B28" s="11" t="s">
        <v>24</v>
      </c>
      <c r="C28" s="9">
        <v>33</v>
      </c>
      <c r="D28" s="13">
        <v>33</v>
      </c>
      <c r="E28" s="10">
        <v>477606</v>
      </c>
    </row>
    <row r="29" spans="1:5" x14ac:dyDescent="0.35">
      <c r="A29" s="8"/>
      <c r="B29" s="11" t="s">
        <v>25</v>
      </c>
      <c r="C29" s="9">
        <v>209</v>
      </c>
      <c r="D29" s="13">
        <v>231</v>
      </c>
      <c r="E29" s="10">
        <v>2697905</v>
      </c>
    </row>
    <row r="30" spans="1:5" s="3" customFormat="1" x14ac:dyDescent="0.35">
      <c r="A30" s="18" t="s">
        <v>79</v>
      </c>
      <c r="B30" s="19"/>
      <c r="C30" s="20">
        <v>1064</v>
      </c>
      <c r="D30" s="21">
        <v>3515</v>
      </c>
      <c r="E30" s="22">
        <v>72886490</v>
      </c>
    </row>
    <row r="31" spans="1:5" x14ac:dyDescent="0.35">
      <c r="A31" s="14">
        <v>4</v>
      </c>
      <c r="B31" s="11" t="s">
        <v>26</v>
      </c>
      <c r="C31" s="9">
        <v>44</v>
      </c>
      <c r="D31" s="35">
        <v>101</v>
      </c>
      <c r="E31" s="10">
        <v>284269</v>
      </c>
    </row>
    <row r="32" spans="1:5" x14ac:dyDescent="0.35">
      <c r="A32" s="8"/>
      <c r="B32" s="11" t="s">
        <v>27</v>
      </c>
      <c r="C32" s="9">
        <v>13</v>
      </c>
      <c r="D32" s="13">
        <v>82</v>
      </c>
      <c r="E32" s="10">
        <v>204800</v>
      </c>
    </row>
    <row r="33" spans="1:5" x14ac:dyDescent="0.35">
      <c r="A33" s="8"/>
      <c r="B33" s="38" t="s">
        <v>28</v>
      </c>
      <c r="C33" s="39">
        <v>204</v>
      </c>
      <c r="D33" s="40">
        <v>0</v>
      </c>
      <c r="E33" s="41">
        <v>3530824</v>
      </c>
    </row>
    <row r="34" spans="1:5" x14ac:dyDescent="0.35">
      <c r="A34" s="8"/>
      <c r="B34" s="11" t="s">
        <v>29</v>
      </c>
      <c r="C34" s="9">
        <v>6</v>
      </c>
      <c r="D34" s="13">
        <v>12</v>
      </c>
      <c r="E34" s="10">
        <v>108666</v>
      </c>
    </row>
    <row r="35" spans="1:5" x14ac:dyDescent="0.35">
      <c r="A35" s="8"/>
      <c r="B35" s="11" t="s">
        <v>30</v>
      </c>
      <c r="C35" s="9">
        <v>108</v>
      </c>
      <c r="D35" s="13">
        <v>155</v>
      </c>
      <c r="E35" s="10">
        <v>1670000</v>
      </c>
    </row>
    <row r="36" spans="1:5" x14ac:dyDescent="0.35">
      <c r="A36" s="8"/>
      <c r="B36" s="11" t="s">
        <v>31</v>
      </c>
      <c r="C36" s="9">
        <v>19</v>
      </c>
      <c r="D36" s="13">
        <v>21</v>
      </c>
      <c r="E36" s="10">
        <v>207000</v>
      </c>
    </row>
    <row r="37" spans="1:5" x14ac:dyDescent="0.35">
      <c r="A37" s="8"/>
      <c r="B37" s="11" t="s">
        <v>32</v>
      </c>
      <c r="C37" s="9">
        <v>149</v>
      </c>
      <c r="D37" s="13">
        <v>183</v>
      </c>
      <c r="E37" s="10">
        <v>2014403</v>
      </c>
    </row>
    <row r="38" spans="1:5" x14ac:dyDescent="0.35">
      <c r="A38" s="8"/>
      <c r="B38" s="11" t="s">
        <v>33</v>
      </c>
      <c r="C38" s="9">
        <v>69</v>
      </c>
      <c r="D38" s="13">
        <v>79</v>
      </c>
      <c r="E38" s="10">
        <v>518920</v>
      </c>
    </row>
    <row r="39" spans="1:5" x14ac:dyDescent="0.35">
      <c r="A39" s="8"/>
      <c r="B39" s="11" t="s">
        <v>34</v>
      </c>
      <c r="C39" s="9">
        <v>9</v>
      </c>
      <c r="D39" s="13">
        <v>10</v>
      </c>
      <c r="E39" s="10">
        <v>81500</v>
      </c>
    </row>
    <row r="40" spans="1:5" x14ac:dyDescent="0.35">
      <c r="A40" s="8"/>
      <c r="B40" s="11" t="s">
        <v>35</v>
      </c>
      <c r="C40" s="9">
        <v>11</v>
      </c>
      <c r="D40" s="13">
        <v>27</v>
      </c>
      <c r="E40" s="10">
        <v>179000</v>
      </c>
    </row>
    <row r="41" spans="1:5" x14ac:dyDescent="0.35">
      <c r="A41" s="8"/>
      <c r="B41" s="11" t="s">
        <v>36</v>
      </c>
      <c r="C41" s="9">
        <v>55</v>
      </c>
      <c r="D41" s="37">
        <v>72</v>
      </c>
      <c r="E41" s="10">
        <v>658560</v>
      </c>
    </row>
    <row r="42" spans="1:5" s="3" customFormat="1" x14ac:dyDescent="0.35">
      <c r="A42" s="18" t="s">
        <v>80</v>
      </c>
      <c r="B42" s="19"/>
      <c r="C42" s="20">
        <v>687</v>
      </c>
      <c r="D42" s="21">
        <v>742</v>
      </c>
      <c r="E42" s="22">
        <v>9457942</v>
      </c>
    </row>
    <row r="43" spans="1:5" x14ac:dyDescent="0.35">
      <c r="A43" s="14">
        <v>5</v>
      </c>
      <c r="B43" s="11" t="s">
        <v>37</v>
      </c>
      <c r="C43" s="9">
        <v>152</v>
      </c>
      <c r="D43" s="13">
        <v>280</v>
      </c>
      <c r="E43" s="10">
        <v>2162126</v>
      </c>
    </row>
    <row r="44" spans="1:5" x14ac:dyDescent="0.35">
      <c r="A44" s="8"/>
      <c r="B44" s="11" t="s">
        <v>38</v>
      </c>
      <c r="C44" s="9">
        <v>63</v>
      </c>
      <c r="D44" s="13">
        <v>107</v>
      </c>
      <c r="E44" s="10">
        <v>732955</v>
      </c>
    </row>
    <row r="45" spans="1:5" x14ac:dyDescent="0.35">
      <c r="A45" s="8"/>
      <c r="B45" s="11" t="s">
        <v>39</v>
      </c>
      <c r="C45" s="9">
        <v>37</v>
      </c>
      <c r="D45" s="13">
        <v>71</v>
      </c>
      <c r="E45" s="10">
        <v>448000</v>
      </c>
    </row>
    <row r="46" spans="1:5" x14ac:dyDescent="0.35">
      <c r="A46" s="8"/>
      <c r="B46" s="11" t="s">
        <v>40</v>
      </c>
      <c r="C46" s="9">
        <v>1</v>
      </c>
      <c r="D46" s="13">
        <v>12</v>
      </c>
      <c r="E46" s="10">
        <v>50000</v>
      </c>
    </row>
    <row r="47" spans="1:5" x14ac:dyDescent="0.35">
      <c r="A47" s="8"/>
      <c r="B47" s="11" t="s">
        <v>41</v>
      </c>
      <c r="C47" s="9">
        <v>2</v>
      </c>
      <c r="D47" s="13">
        <v>4</v>
      </c>
      <c r="E47" s="10">
        <v>73000</v>
      </c>
    </row>
    <row r="48" spans="1:5" x14ac:dyDescent="0.35">
      <c r="A48" s="8"/>
      <c r="B48" s="11" t="s">
        <v>42</v>
      </c>
      <c r="C48" s="9">
        <v>11</v>
      </c>
      <c r="D48" s="13">
        <v>13</v>
      </c>
      <c r="E48" s="10">
        <v>159500</v>
      </c>
    </row>
    <row r="49" spans="1:5" x14ac:dyDescent="0.35">
      <c r="A49" s="8"/>
      <c r="B49" s="11" t="s">
        <v>43</v>
      </c>
      <c r="C49" s="9">
        <v>39</v>
      </c>
      <c r="D49" s="13">
        <v>50</v>
      </c>
      <c r="E49" s="10">
        <v>475577</v>
      </c>
    </row>
    <row r="50" spans="1:5" x14ac:dyDescent="0.35">
      <c r="A50" s="8"/>
      <c r="B50" s="11" t="s">
        <v>44</v>
      </c>
      <c r="C50" s="9">
        <v>85</v>
      </c>
      <c r="D50" s="13">
        <v>137</v>
      </c>
      <c r="E50" s="10">
        <v>1601759</v>
      </c>
    </row>
    <row r="51" spans="1:5" s="3" customFormat="1" x14ac:dyDescent="0.35">
      <c r="A51" s="18" t="s">
        <v>81</v>
      </c>
      <c r="B51" s="19"/>
      <c r="C51" s="20">
        <v>390</v>
      </c>
      <c r="D51" s="21">
        <v>674</v>
      </c>
      <c r="E51" s="22">
        <v>5702917</v>
      </c>
    </row>
    <row r="52" spans="1:5" x14ac:dyDescent="0.35">
      <c r="A52" s="14">
        <v>6</v>
      </c>
      <c r="B52" s="11" t="s">
        <v>45</v>
      </c>
      <c r="C52" s="9">
        <v>157</v>
      </c>
      <c r="D52" s="13">
        <v>386</v>
      </c>
      <c r="E52" s="10">
        <v>14626817</v>
      </c>
    </row>
    <row r="53" spans="1:5" x14ac:dyDescent="0.35">
      <c r="A53" s="8"/>
      <c r="B53" s="11" t="s">
        <v>46</v>
      </c>
      <c r="C53" s="9">
        <v>93</v>
      </c>
      <c r="D53" s="13">
        <v>138</v>
      </c>
      <c r="E53" s="10">
        <v>2062926</v>
      </c>
    </row>
    <row r="54" spans="1:5" x14ac:dyDescent="0.35">
      <c r="A54" s="8"/>
      <c r="B54" s="11" t="s">
        <v>47</v>
      </c>
      <c r="C54" s="9">
        <v>37</v>
      </c>
      <c r="D54" s="13">
        <v>42</v>
      </c>
      <c r="E54" s="10">
        <v>435500</v>
      </c>
    </row>
    <row r="55" spans="1:5" x14ac:dyDescent="0.35">
      <c r="A55" s="8"/>
      <c r="B55" s="11" t="s">
        <v>48</v>
      </c>
      <c r="C55" s="9">
        <v>166</v>
      </c>
      <c r="D55" s="13">
        <v>524</v>
      </c>
      <c r="E55" s="10">
        <v>9680693</v>
      </c>
    </row>
    <row r="56" spans="1:5" x14ac:dyDescent="0.35">
      <c r="A56" s="8"/>
      <c r="B56" s="11" t="s">
        <v>49</v>
      </c>
      <c r="C56" s="9">
        <v>42</v>
      </c>
      <c r="D56" s="13">
        <v>95</v>
      </c>
      <c r="E56" s="10">
        <v>2398264</v>
      </c>
    </row>
    <row r="57" spans="1:5" x14ac:dyDescent="0.35">
      <c r="A57" s="8"/>
      <c r="B57" s="11" t="s">
        <v>50</v>
      </c>
      <c r="C57" s="9">
        <v>35</v>
      </c>
      <c r="D57" s="13">
        <v>62</v>
      </c>
      <c r="E57" s="10">
        <v>1041700</v>
      </c>
    </row>
    <row r="58" spans="1:5" x14ac:dyDescent="0.35">
      <c r="A58" s="8"/>
      <c r="B58" s="11" t="s">
        <v>51</v>
      </c>
      <c r="C58" s="9">
        <v>13</v>
      </c>
      <c r="D58" s="13">
        <v>15</v>
      </c>
      <c r="E58" s="10">
        <v>179000</v>
      </c>
    </row>
    <row r="59" spans="1:5" x14ac:dyDescent="0.35">
      <c r="A59" s="8"/>
      <c r="B59" s="11" t="s">
        <v>52</v>
      </c>
      <c r="C59" s="9">
        <v>85</v>
      </c>
      <c r="D59" s="13">
        <v>152</v>
      </c>
      <c r="E59" s="10">
        <v>2286323</v>
      </c>
    </row>
    <row r="60" spans="1:5" x14ac:dyDescent="0.35">
      <c r="A60" s="8"/>
      <c r="B60" s="11" t="s">
        <v>53</v>
      </c>
      <c r="C60" s="9">
        <v>72</v>
      </c>
      <c r="D60" s="13">
        <v>113</v>
      </c>
      <c r="E60" s="10">
        <v>1728730</v>
      </c>
    </row>
    <row r="61" spans="1:5" s="3" customFormat="1" x14ac:dyDescent="0.35">
      <c r="A61" s="18" t="s">
        <v>84</v>
      </c>
      <c r="B61" s="19"/>
      <c r="C61" s="20">
        <v>700</v>
      </c>
      <c r="D61" s="21">
        <v>1527</v>
      </c>
      <c r="E61" s="22">
        <v>34439953</v>
      </c>
    </row>
    <row r="62" spans="1:5" x14ac:dyDescent="0.35">
      <c r="A62" s="14">
        <v>7</v>
      </c>
      <c r="B62" s="11" t="s">
        <v>54</v>
      </c>
      <c r="C62" s="9">
        <v>86</v>
      </c>
      <c r="D62" s="13">
        <v>188</v>
      </c>
      <c r="E62" s="10">
        <v>1740645</v>
      </c>
    </row>
    <row r="63" spans="1:5" x14ac:dyDescent="0.35">
      <c r="A63" s="8"/>
      <c r="B63" s="11" t="s">
        <v>55</v>
      </c>
      <c r="C63" s="9">
        <v>452</v>
      </c>
      <c r="D63" s="13">
        <v>1329</v>
      </c>
      <c r="E63" s="10">
        <v>25947564</v>
      </c>
    </row>
    <row r="64" spans="1:5" x14ac:dyDescent="0.35">
      <c r="A64" s="8"/>
      <c r="B64" s="11" t="s">
        <v>56</v>
      </c>
      <c r="C64" s="9">
        <v>144</v>
      </c>
      <c r="D64" s="13">
        <v>611</v>
      </c>
      <c r="E64" s="10">
        <v>11624360</v>
      </c>
    </row>
    <row r="65" spans="1:5" x14ac:dyDescent="0.35">
      <c r="A65" s="8"/>
      <c r="B65" s="11" t="s">
        <v>57</v>
      </c>
      <c r="C65" s="9">
        <v>44</v>
      </c>
      <c r="D65" s="13">
        <v>127</v>
      </c>
      <c r="E65" s="10">
        <v>1135816</v>
      </c>
    </row>
    <row r="66" spans="1:5" x14ac:dyDescent="0.35">
      <c r="A66" s="8"/>
      <c r="B66" s="11" t="s">
        <v>58</v>
      </c>
      <c r="C66" s="9">
        <v>163</v>
      </c>
      <c r="D66" s="13">
        <v>807</v>
      </c>
      <c r="E66" s="10">
        <v>14787810</v>
      </c>
    </row>
    <row r="67" spans="1:5" x14ac:dyDescent="0.35">
      <c r="A67" s="8"/>
      <c r="B67" s="11" t="s">
        <v>59</v>
      </c>
      <c r="C67" s="9">
        <v>1</v>
      </c>
      <c r="D67" s="13">
        <v>2</v>
      </c>
      <c r="E67" s="10">
        <v>8000</v>
      </c>
    </row>
    <row r="68" spans="1:5" x14ac:dyDescent="0.35">
      <c r="A68" s="8"/>
      <c r="B68" s="11" t="s">
        <v>60</v>
      </c>
      <c r="C68" s="9">
        <v>2</v>
      </c>
      <c r="D68" s="13">
        <v>12</v>
      </c>
      <c r="E68" s="10">
        <v>74000</v>
      </c>
    </row>
    <row r="69" spans="1:5" x14ac:dyDescent="0.35">
      <c r="A69" s="8"/>
      <c r="B69" s="11" t="s">
        <v>61</v>
      </c>
      <c r="C69" s="9">
        <v>275</v>
      </c>
      <c r="D69" s="13">
        <v>695</v>
      </c>
      <c r="E69" s="10">
        <v>12476235.800000001</v>
      </c>
    </row>
    <row r="70" spans="1:5" s="3" customFormat="1" x14ac:dyDescent="0.35">
      <c r="A70" s="18" t="s">
        <v>85</v>
      </c>
      <c r="B70" s="19"/>
      <c r="C70" s="20">
        <v>1167</v>
      </c>
      <c r="D70" s="21">
        <v>3771</v>
      </c>
      <c r="E70" s="22">
        <v>67794430.800000012</v>
      </c>
    </row>
    <row r="71" spans="1:5" x14ac:dyDescent="0.35">
      <c r="A71" s="14">
        <v>8</v>
      </c>
      <c r="B71" s="11" t="s">
        <v>62</v>
      </c>
      <c r="C71" s="9">
        <v>107</v>
      </c>
      <c r="D71" s="13">
        <v>132</v>
      </c>
      <c r="E71" s="10">
        <v>2079028</v>
      </c>
    </row>
    <row r="72" spans="1:5" x14ac:dyDescent="0.35">
      <c r="A72" s="8"/>
      <c r="B72" s="11" t="s">
        <v>63</v>
      </c>
      <c r="C72" s="9">
        <v>68</v>
      </c>
      <c r="D72" s="13">
        <v>111</v>
      </c>
      <c r="E72" s="10">
        <v>943280</v>
      </c>
    </row>
    <row r="73" spans="1:5" x14ac:dyDescent="0.35">
      <c r="A73" s="8"/>
      <c r="B73" s="11" t="s">
        <v>64</v>
      </c>
      <c r="C73" s="9">
        <v>527</v>
      </c>
      <c r="D73" s="13">
        <v>729</v>
      </c>
      <c r="E73" s="10">
        <v>4846829</v>
      </c>
    </row>
    <row r="74" spans="1:5" x14ac:dyDescent="0.35">
      <c r="A74" s="8"/>
      <c r="B74" s="11" t="s">
        <v>65</v>
      </c>
      <c r="C74" s="9">
        <v>53</v>
      </c>
      <c r="D74" s="13">
        <v>57</v>
      </c>
      <c r="E74" s="10">
        <v>594400</v>
      </c>
    </row>
    <row r="75" spans="1:5" x14ac:dyDescent="0.35">
      <c r="A75" s="8"/>
      <c r="B75" s="11" t="s">
        <v>66</v>
      </c>
      <c r="C75" s="9">
        <v>238</v>
      </c>
      <c r="D75" s="13">
        <v>390</v>
      </c>
      <c r="E75" s="10">
        <v>5561486</v>
      </c>
    </row>
    <row r="76" spans="1:5" x14ac:dyDescent="0.35">
      <c r="A76" s="8"/>
      <c r="B76" s="11" t="s">
        <v>67</v>
      </c>
      <c r="C76" s="9">
        <v>9</v>
      </c>
      <c r="D76" s="13">
        <v>26</v>
      </c>
      <c r="E76" s="10">
        <v>205565</v>
      </c>
    </row>
    <row r="77" spans="1:5" x14ac:dyDescent="0.35">
      <c r="A77" s="8"/>
      <c r="B77" s="11" t="s">
        <v>68</v>
      </c>
      <c r="C77" s="9">
        <v>6</v>
      </c>
      <c r="D77" s="13">
        <v>36</v>
      </c>
      <c r="E77" s="10">
        <v>179500</v>
      </c>
    </row>
    <row r="78" spans="1:5" x14ac:dyDescent="0.35">
      <c r="A78" s="8"/>
      <c r="B78" s="11" t="s">
        <v>69</v>
      </c>
      <c r="C78" s="9">
        <v>223</v>
      </c>
      <c r="D78" s="13">
        <v>280</v>
      </c>
      <c r="E78" s="10">
        <v>3897644</v>
      </c>
    </row>
    <row r="79" spans="1:5" s="3" customFormat="1" x14ac:dyDescent="0.35">
      <c r="A79" s="18" t="s">
        <v>90</v>
      </c>
      <c r="B79" s="19"/>
      <c r="C79" s="20">
        <v>1231</v>
      </c>
      <c r="D79" s="21">
        <v>1761</v>
      </c>
      <c r="E79" s="22">
        <v>18307732</v>
      </c>
    </row>
    <row r="80" spans="1:5" x14ac:dyDescent="0.35">
      <c r="A80" s="14">
        <v>9</v>
      </c>
      <c r="B80" s="11" t="s">
        <v>70</v>
      </c>
      <c r="C80" s="9">
        <v>30</v>
      </c>
      <c r="D80" s="13">
        <v>55</v>
      </c>
      <c r="E80" s="10">
        <v>991900</v>
      </c>
    </row>
    <row r="81" spans="1:5" x14ac:dyDescent="0.35">
      <c r="A81" s="8"/>
      <c r="B81" s="11" t="s">
        <v>71</v>
      </c>
      <c r="C81" s="9">
        <v>36</v>
      </c>
      <c r="D81" s="13">
        <v>82</v>
      </c>
      <c r="E81" s="10">
        <v>1136324</v>
      </c>
    </row>
    <row r="82" spans="1:5" s="3" customFormat="1" x14ac:dyDescent="0.35">
      <c r="A82" s="18" t="s">
        <v>91</v>
      </c>
      <c r="B82" s="19"/>
      <c r="C82" s="20">
        <v>66</v>
      </c>
      <c r="D82" s="21">
        <v>137</v>
      </c>
      <c r="E82" s="22">
        <v>2128224</v>
      </c>
    </row>
    <row r="83" spans="1:5" s="3" customFormat="1" x14ac:dyDescent="0.35">
      <c r="A83" s="15" t="s">
        <v>92</v>
      </c>
      <c r="B83" s="42"/>
      <c r="C83" s="43">
        <v>7903</v>
      </c>
      <c r="D83" s="44">
        <v>22742</v>
      </c>
      <c r="E83" s="45">
        <v>422741061.19999999</v>
      </c>
    </row>
  </sheetData>
  <mergeCells count="1">
    <mergeCell ref="A2:E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4"/>
  <sheetViews>
    <sheetView tabSelected="1" zoomScale="70" zoomScaleNormal="7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RowHeight="21" x14ac:dyDescent="0.35"/>
  <cols>
    <col min="1" max="1" width="12.140625" style="99" bestFit="1" customWidth="1"/>
    <col min="2" max="2" width="16.5703125" style="99" customWidth="1"/>
    <col min="3" max="3" width="12.7109375" style="93" bestFit="1" customWidth="1"/>
    <col min="4" max="4" width="15.28515625" style="93" customWidth="1"/>
    <col min="5" max="5" width="15.5703125" style="93" bestFit="1" customWidth="1"/>
    <col min="6" max="6" width="12.7109375" style="93" bestFit="1" customWidth="1"/>
    <col min="7" max="7" width="15.28515625" style="93" customWidth="1"/>
    <col min="8" max="8" width="15.5703125" style="93" bestFit="1" customWidth="1"/>
    <col min="9" max="9" width="12.7109375" style="93" bestFit="1" customWidth="1"/>
    <col min="10" max="10" width="15.28515625" style="93" customWidth="1"/>
    <col min="11" max="11" width="15.5703125" style="93" bestFit="1" customWidth="1"/>
    <col min="12" max="12" width="12.7109375" style="93" bestFit="1" customWidth="1"/>
    <col min="13" max="13" width="15.28515625" style="93" customWidth="1"/>
    <col min="14" max="14" width="15.5703125" style="93" bestFit="1" customWidth="1"/>
    <col min="15" max="15" width="12.7109375" style="93" bestFit="1" customWidth="1"/>
    <col min="16" max="16" width="15.28515625" style="93" customWidth="1"/>
    <col min="17" max="17" width="16.85546875" style="93" customWidth="1"/>
    <col min="18" max="16384" width="9.140625" style="99"/>
  </cols>
  <sheetData>
    <row r="1" spans="1:17" s="93" customFormat="1" ht="33.75" x14ac:dyDescent="0.35">
      <c r="A1" s="116" t="s">
        <v>106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</row>
    <row r="2" spans="1:17" s="93" customFormat="1" x14ac:dyDescent="0.35">
      <c r="A2" s="117" t="s">
        <v>107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</row>
    <row r="3" spans="1:17" s="102" customFormat="1" x14ac:dyDescent="0.35">
      <c r="A3" s="101"/>
      <c r="B3" s="101"/>
      <c r="C3" s="118" t="s">
        <v>101</v>
      </c>
      <c r="D3" s="118"/>
      <c r="E3" s="118"/>
      <c r="F3" s="119" t="s">
        <v>102</v>
      </c>
      <c r="G3" s="119"/>
      <c r="H3" s="119"/>
      <c r="I3" s="120" t="s">
        <v>103</v>
      </c>
      <c r="J3" s="120"/>
      <c r="K3" s="120"/>
      <c r="L3" s="121" t="s">
        <v>104</v>
      </c>
      <c r="M3" s="121"/>
      <c r="N3" s="121"/>
      <c r="O3" s="122" t="s">
        <v>105</v>
      </c>
      <c r="P3" s="122"/>
      <c r="Q3" s="122"/>
    </row>
    <row r="4" spans="1:17" s="102" customFormat="1" x14ac:dyDescent="0.35">
      <c r="A4" s="101" t="s">
        <v>0</v>
      </c>
      <c r="B4" s="101" t="s">
        <v>1</v>
      </c>
      <c r="C4" s="103" t="s">
        <v>72</v>
      </c>
      <c r="D4" s="103" t="s">
        <v>73</v>
      </c>
      <c r="E4" s="103" t="s">
        <v>74</v>
      </c>
      <c r="F4" s="103" t="s">
        <v>72</v>
      </c>
      <c r="G4" s="103" t="s">
        <v>73</v>
      </c>
      <c r="H4" s="103" t="s">
        <v>74</v>
      </c>
      <c r="I4" s="103" t="s">
        <v>72</v>
      </c>
      <c r="J4" s="103" t="s">
        <v>73</v>
      </c>
      <c r="K4" s="103" t="s">
        <v>74</v>
      </c>
      <c r="L4" s="103" t="s">
        <v>72</v>
      </c>
      <c r="M4" s="104" t="s">
        <v>73</v>
      </c>
      <c r="N4" s="103" t="s">
        <v>74</v>
      </c>
      <c r="O4" s="105" t="s">
        <v>72</v>
      </c>
      <c r="P4" s="103" t="s">
        <v>73</v>
      </c>
      <c r="Q4" s="103" t="s">
        <v>74</v>
      </c>
    </row>
    <row r="5" spans="1:17" x14ac:dyDescent="0.35">
      <c r="A5" s="94">
        <v>1</v>
      </c>
      <c r="B5" s="95" t="s">
        <v>2</v>
      </c>
      <c r="C5" s="93">
        <v>31</v>
      </c>
      <c r="D5" s="96">
        <v>69</v>
      </c>
      <c r="E5" s="93">
        <v>1214600</v>
      </c>
      <c r="F5" s="96">
        <v>0</v>
      </c>
      <c r="G5" s="93">
        <v>0</v>
      </c>
      <c r="H5" s="96">
        <v>0</v>
      </c>
      <c r="I5" s="93">
        <v>0</v>
      </c>
      <c r="J5" s="96">
        <v>0</v>
      </c>
      <c r="K5" s="93">
        <v>0</v>
      </c>
      <c r="L5" s="96">
        <v>0</v>
      </c>
      <c r="M5" s="93">
        <v>0</v>
      </c>
      <c r="N5" s="97">
        <v>0</v>
      </c>
      <c r="O5" s="93">
        <v>0</v>
      </c>
      <c r="P5" s="96">
        <v>0</v>
      </c>
      <c r="Q5" s="98">
        <v>0</v>
      </c>
    </row>
    <row r="6" spans="1:17" x14ac:dyDescent="0.35">
      <c r="A6" s="94"/>
      <c r="B6" s="100" t="s">
        <v>3</v>
      </c>
      <c r="C6" s="93">
        <v>1</v>
      </c>
      <c r="D6" s="97">
        <v>2</v>
      </c>
      <c r="E6" s="93">
        <v>5000</v>
      </c>
      <c r="F6" s="97">
        <v>0</v>
      </c>
      <c r="G6" s="93">
        <v>0</v>
      </c>
      <c r="H6" s="97">
        <v>0</v>
      </c>
      <c r="I6" s="93">
        <v>0</v>
      </c>
      <c r="J6" s="97">
        <v>0</v>
      </c>
      <c r="K6" s="93">
        <v>0</v>
      </c>
      <c r="L6" s="97">
        <v>0</v>
      </c>
      <c r="M6" s="93">
        <v>0</v>
      </c>
      <c r="N6" s="97">
        <v>0</v>
      </c>
      <c r="O6" s="93">
        <v>1</v>
      </c>
      <c r="P6" s="97">
        <v>2</v>
      </c>
      <c r="Q6" s="98">
        <v>60000</v>
      </c>
    </row>
    <row r="7" spans="1:17" x14ac:dyDescent="0.35">
      <c r="A7" s="94"/>
      <c r="B7" s="100" t="s">
        <v>4</v>
      </c>
      <c r="C7" s="93">
        <v>5</v>
      </c>
      <c r="D7" s="97">
        <v>11</v>
      </c>
      <c r="E7" s="93">
        <v>172700</v>
      </c>
      <c r="F7" s="97">
        <v>1</v>
      </c>
      <c r="G7" s="93">
        <v>2</v>
      </c>
      <c r="H7" s="97">
        <v>50000</v>
      </c>
      <c r="I7" s="93">
        <v>0</v>
      </c>
      <c r="J7" s="97">
        <v>0</v>
      </c>
      <c r="K7" s="93">
        <v>0</v>
      </c>
      <c r="L7" s="97">
        <v>0</v>
      </c>
      <c r="M7" s="93">
        <v>0</v>
      </c>
      <c r="N7" s="97">
        <v>0</v>
      </c>
      <c r="O7" s="93">
        <v>0</v>
      </c>
      <c r="P7" s="97">
        <v>0</v>
      </c>
      <c r="Q7" s="98">
        <v>0</v>
      </c>
    </row>
    <row r="8" spans="1:17" x14ac:dyDescent="0.35">
      <c r="A8" s="94"/>
      <c r="B8" s="100" t="s">
        <v>5</v>
      </c>
      <c r="C8" s="93">
        <v>49</v>
      </c>
      <c r="D8" s="97">
        <v>99</v>
      </c>
      <c r="E8" s="93">
        <v>3063000</v>
      </c>
      <c r="F8" s="97">
        <v>26</v>
      </c>
      <c r="G8" s="93">
        <v>154</v>
      </c>
      <c r="H8" s="97">
        <v>4420400</v>
      </c>
      <c r="I8" s="93">
        <v>0</v>
      </c>
      <c r="J8" s="97">
        <v>0</v>
      </c>
      <c r="K8" s="93">
        <v>0</v>
      </c>
      <c r="L8" s="97">
        <v>0</v>
      </c>
      <c r="M8" s="93">
        <v>0</v>
      </c>
      <c r="N8" s="97">
        <v>0</v>
      </c>
      <c r="O8" s="93">
        <v>1</v>
      </c>
      <c r="P8" s="97">
        <v>1</v>
      </c>
      <c r="Q8" s="98">
        <v>10000</v>
      </c>
    </row>
    <row r="9" spans="1:17" x14ac:dyDescent="0.35">
      <c r="A9" s="94"/>
      <c r="B9" s="100" t="s">
        <v>6</v>
      </c>
      <c r="C9" s="93">
        <v>320</v>
      </c>
      <c r="D9" s="97">
        <v>2113</v>
      </c>
      <c r="E9" s="93">
        <v>51767738</v>
      </c>
      <c r="F9" s="97">
        <v>6</v>
      </c>
      <c r="G9" s="93">
        <v>12</v>
      </c>
      <c r="H9" s="97">
        <v>157100</v>
      </c>
      <c r="I9" s="93">
        <v>20</v>
      </c>
      <c r="J9" s="97">
        <v>25</v>
      </c>
      <c r="K9" s="93">
        <v>138700</v>
      </c>
      <c r="L9" s="97">
        <v>0</v>
      </c>
      <c r="M9" s="93">
        <v>0</v>
      </c>
      <c r="N9" s="97">
        <v>0</v>
      </c>
      <c r="O9" s="93">
        <v>0</v>
      </c>
      <c r="P9" s="97">
        <v>0</v>
      </c>
      <c r="Q9" s="98">
        <v>0</v>
      </c>
    </row>
    <row r="10" spans="1:17" x14ac:dyDescent="0.35">
      <c r="A10" s="94"/>
      <c r="B10" s="100" t="s">
        <v>7</v>
      </c>
      <c r="C10" s="93">
        <v>171</v>
      </c>
      <c r="D10" s="97">
        <v>1218</v>
      </c>
      <c r="E10" s="93">
        <v>26697437</v>
      </c>
      <c r="F10" s="97">
        <v>12</v>
      </c>
      <c r="G10" s="93">
        <v>114</v>
      </c>
      <c r="H10" s="97">
        <v>2997000</v>
      </c>
      <c r="I10" s="93">
        <v>13</v>
      </c>
      <c r="J10" s="97">
        <v>52</v>
      </c>
      <c r="K10" s="93">
        <v>526800</v>
      </c>
      <c r="L10" s="97">
        <v>0</v>
      </c>
      <c r="M10" s="93">
        <v>0</v>
      </c>
      <c r="N10" s="97">
        <v>0</v>
      </c>
      <c r="O10" s="93">
        <v>0</v>
      </c>
      <c r="P10" s="97">
        <v>0</v>
      </c>
      <c r="Q10" s="98">
        <v>0</v>
      </c>
    </row>
    <row r="11" spans="1:17" x14ac:dyDescent="0.35">
      <c r="A11" s="94"/>
      <c r="B11" s="100" t="s">
        <v>8</v>
      </c>
      <c r="C11" s="93">
        <v>40</v>
      </c>
      <c r="D11" s="97">
        <v>102</v>
      </c>
      <c r="E11" s="93">
        <v>1854320</v>
      </c>
      <c r="F11" s="97">
        <v>1</v>
      </c>
      <c r="G11" s="93">
        <v>2</v>
      </c>
      <c r="H11" s="97">
        <v>46400</v>
      </c>
      <c r="I11" s="93">
        <v>0</v>
      </c>
      <c r="J11" s="97">
        <v>0</v>
      </c>
      <c r="K11" s="93">
        <v>0</v>
      </c>
      <c r="L11" s="97">
        <v>0</v>
      </c>
      <c r="M11" s="93">
        <v>0</v>
      </c>
      <c r="N11" s="97">
        <v>0</v>
      </c>
      <c r="O11" s="93">
        <v>0</v>
      </c>
      <c r="P11" s="97">
        <v>0</v>
      </c>
      <c r="Q11" s="98">
        <v>0</v>
      </c>
    </row>
    <row r="12" spans="1:17" x14ac:dyDescent="0.35">
      <c r="A12" s="94"/>
      <c r="B12" s="100" t="s">
        <v>9</v>
      </c>
      <c r="C12" s="93">
        <v>25</v>
      </c>
      <c r="D12" s="97">
        <v>82</v>
      </c>
      <c r="E12" s="93">
        <v>1341700</v>
      </c>
      <c r="F12" s="97">
        <v>9</v>
      </c>
      <c r="G12" s="93">
        <v>27</v>
      </c>
      <c r="H12" s="97">
        <v>733000</v>
      </c>
      <c r="I12" s="93">
        <v>0</v>
      </c>
      <c r="J12" s="97">
        <v>0</v>
      </c>
      <c r="K12" s="93">
        <v>0</v>
      </c>
      <c r="L12" s="97">
        <v>0</v>
      </c>
      <c r="M12" s="93">
        <v>0</v>
      </c>
      <c r="N12" s="97">
        <v>0</v>
      </c>
      <c r="O12" s="93">
        <v>6</v>
      </c>
      <c r="P12" s="97">
        <v>41</v>
      </c>
      <c r="Q12" s="98">
        <v>1250000</v>
      </c>
    </row>
    <row r="13" spans="1:17" s="110" customFormat="1" x14ac:dyDescent="0.35">
      <c r="A13" s="106" t="s">
        <v>77</v>
      </c>
      <c r="B13" s="107"/>
      <c r="C13" s="108">
        <v>642</v>
      </c>
      <c r="D13" s="107">
        <v>3696</v>
      </c>
      <c r="E13" s="108">
        <v>86116495</v>
      </c>
      <c r="F13" s="107">
        <v>55</v>
      </c>
      <c r="G13" s="108">
        <v>311</v>
      </c>
      <c r="H13" s="107">
        <v>8403900</v>
      </c>
      <c r="I13" s="108">
        <v>33</v>
      </c>
      <c r="J13" s="107">
        <v>77</v>
      </c>
      <c r="K13" s="108">
        <v>665500</v>
      </c>
      <c r="L13" s="107">
        <v>0</v>
      </c>
      <c r="M13" s="108">
        <v>0</v>
      </c>
      <c r="N13" s="107">
        <v>0</v>
      </c>
      <c r="O13" s="108">
        <v>8</v>
      </c>
      <c r="P13" s="107">
        <v>44</v>
      </c>
      <c r="Q13" s="109">
        <v>1320000</v>
      </c>
    </row>
    <row r="14" spans="1:17" x14ac:dyDescent="0.35">
      <c r="A14" s="94">
        <v>2</v>
      </c>
      <c r="B14" s="100" t="s">
        <v>10</v>
      </c>
      <c r="C14" s="93">
        <v>108</v>
      </c>
      <c r="D14" s="97">
        <v>197</v>
      </c>
      <c r="E14" s="93">
        <v>3145950</v>
      </c>
      <c r="F14" s="97">
        <v>29</v>
      </c>
      <c r="G14" s="93">
        <v>40</v>
      </c>
      <c r="H14" s="97">
        <v>310750</v>
      </c>
      <c r="I14" s="93">
        <v>3</v>
      </c>
      <c r="J14" s="97">
        <v>3</v>
      </c>
      <c r="K14" s="93">
        <v>12600</v>
      </c>
      <c r="L14" s="97">
        <v>1</v>
      </c>
      <c r="M14" s="93">
        <v>1</v>
      </c>
      <c r="N14" s="97">
        <v>600</v>
      </c>
      <c r="O14" s="93">
        <v>0</v>
      </c>
      <c r="P14" s="97">
        <v>0</v>
      </c>
      <c r="Q14" s="98">
        <v>0</v>
      </c>
    </row>
    <row r="15" spans="1:17" x14ac:dyDescent="0.35">
      <c r="A15" s="94"/>
      <c r="B15" s="100" t="s">
        <v>11</v>
      </c>
      <c r="C15" s="93">
        <v>227</v>
      </c>
      <c r="D15" s="97">
        <v>544</v>
      </c>
      <c r="E15" s="93">
        <v>8866680</v>
      </c>
      <c r="F15" s="97">
        <v>85</v>
      </c>
      <c r="G15" s="93">
        <v>571</v>
      </c>
      <c r="H15" s="97">
        <v>9755618</v>
      </c>
      <c r="I15" s="93">
        <v>39</v>
      </c>
      <c r="J15" s="97">
        <v>182</v>
      </c>
      <c r="K15" s="93">
        <v>1756400</v>
      </c>
      <c r="L15" s="97">
        <v>0</v>
      </c>
      <c r="M15" s="93">
        <v>0</v>
      </c>
      <c r="N15" s="97">
        <v>0</v>
      </c>
      <c r="O15" s="93">
        <v>0</v>
      </c>
      <c r="P15" s="97">
        <v>0</v>
      </c>
      <c r="Q15" s="98">
        <v>0</v>
      </c>
    </row>
    <row r="16" spans="1:17" x14ac:dyDescent="0.35">
      <c r="A16" s="94"/>
      <c r="B16" s="100" t="s">
        <v>12</v>
      </c>
      <c r="C16" s="93">
        <v>400</v>
      </c>
      <c r="D16" s="97">
        <v>1533</v>
      </c>
      <c r="E16" s="93">
        <v>33772727</v>
      </c>
      <c r="F16" s="97">
        <v>125</v>
      </c>
      <c r="G16" s="93">
        <v>714</v>
      </c>
      <c r="H16" s="97">
        <v>8739564</v>
      </c>
      <c r="I16" s="93">
        <v>27</v>
      </c>
      <c r="J16" s="97">
        <v>115</v>
      </c>
      <c r="K16" s="93">
        <v>845600</v>
      </c>
      <c r="L16" s="97">
        <v>3</v>
      </c>
      <c r="M16" s="93">
        <v>22</v>
      </c>
      <c r="N16" s="97">
        <v>80500</v>
      </c>
      <c r="O16" s="93">
        <v>0</v>
      </c>
      <c r="P16" s="97">
        <v>0</v>
      </c>
      <c r="Q16" s="98">
        <v>0</v>
      </c>
    </row>
    <row r="17" spans="1:17" x14ac:dyDescent="0.35">
      <c r="A17" s="94"/>
      <c r="B17" s="100" t="s">
        <v>13</v>
      </c>
      <c r="C17" s="93">
        <v>13</v>
      </c>
      <c r="D17" s="97">
        <v>19</v>
      </c>
      <c r="E17" s="93">
        <v>382000</v>
      </c>
      <c r="F17" s="97">
        <v>6</v>
      </c>
      <c r="G17" s="93">
        <v>6</v>
      </c>
      <c r="H17" s="97">
        <v>59100</v>
      </c>
      <c r="I17" s="93">
        <v>0</v>
      </c>
      <c r="J17" s="97">
        <v>0</v>
      </c>
      <c r="K17" s="93">
        <v>0</v>
      </c>
      <c r="L17" s="97">
        <v>0</v>
      </c>
      <c r="M17" s="93">
        <v>0</v>
      </c>
      <c r="N17" s="97">
        <v>0</v>
      </c>
      <c r="O17" s="93">
        <v>0</v>
      </c>
      <c r="P17" s="97">
        <v>0</v>
      </c>
      <c r="Q17" s="98">
        <v>0</v>
      </c>
    </row>
    <row r="18" spans="1:17" x14ac:dyDescent="0.35">
      <c r="A18" s="94"/>
      <c r="B18" s="100" t="s">
        <v>14</v>
      </c>
      <c r="C18" s="93">
        <v>64</v>
      </c>
      <c r="D18" s="97">
        <v>257</v>
      </c>
      <c r="E18" s="93">
        <v>2051400</v>
      </c>
      <c r="F18" s="97">
        <v>22</v>
      </c>
      <c r="G18" s="93">
        <v>254</v>
      </c>
      <c r="H18" s="97">
        <v>7889500</v>
      </c>
      <c r="I18" s="93">
        <v>28</v>
      </c>
      <c r="J18" s="97">
        <v>78</v>
      </c>
      <c r="K18" s="93">
        <v>411500</v>
      </c>
      <c r="L18" s="97">
        <v>0</v>
      </c>
      <c r="M18" s="93">
        <v>0</v>
      </c>
      <c r="N18" s="97">
        <v>0</v>
      </c>
      <c r="O18" s="93">
        <v>0</v>
      </c>
      <c r="P18" s="97">
        <v>0</v>
      </c>
      <c r="Q18" s="98">
        <v>0</v>
      </c>
    </row>
    <row r="19" spans="1:17" x14ac:dyDescent="0.35">
      <c r="A19" s="94"/>
      <c r="B19" s="100" t="s">
        <v>15</v>
      </c>
      <c r="C19" s="93">
        <v>359</v>
      </c>
      <c r="D19" s="97">
        <v>1054</v>
      </c>
      <c r="E19" s="93">
        <v>23232300</v>
      </c>
      <c r="F19" s="97">
        <v>24</v>
      </c>
      <c r="G19" s="93">
        <v>121</v>
      </c>
      <c r="H19" s="97">
        <v>3230500</v>
      </c>
      <c r="I19" s="93">
        <v>9</v>
      </c>
      <c r="J19" s="97">
        <v>86</v>
      </c>
      <c r="K19" s="93">
        <v>974500</v>
      </c>
      <c r="L19" s="97">
        <v>0</v>
      </c>
      <c r="M19" s="93">
        <v>0</v>
      </c>
      <c r="N19" s="97">
        <v>0</v>
      </c>
      <c r="O19" s="93">
        <v>0</v>
      </c>
      <c r="P19" s="97">
        <v>0</v>
      </c>
      <c r="Q19" s="98">
        <v>0</v>
      </c>
    </row>
    <row r="20" spans="1:17" x14ac:dyDescent="0.35">
      <c r="A20" s="94"/>
      <c r="B20" s="100" t="s">
        <v>16</v>
      </c>
      <c r="C20" s="93">
        <v>198</v>
      </c>
      <c r="D20" s="97">
        <v>323</v>
      </c>
      <c r="E20" s="93">
        <v>4184300</v>
      </c>
      <c r="F20" s="97">
        <v>7</v>
      </c>
      <c r="G20" s="93">
        <v>12</v>
      </c>
      <c r="H20" s="97">
        <v>113800</v>
      </c>
      <c r="I20" s="93">
        <v>13</v>
      </c>
      <c r="J20" s="97">
        <v>37</v>
      </c>
      <c r="K20" s="93">
        <v>169500</v>
      </c>
      <c r="L20" s="97">
        <v>0</v>
      </c>
      <c r="M20" s="93">
        <v>0</v>
      </c>
      <c r="N20" s="97">
        <v>0</v>
      </c>
      <c r="O20" s="93">
        <v>0</v>
      </c>
      <c r="P20" s="97">
        <v>0</v>
      </c>
      <c r="Q20" s="98">
        <v>0</v>
      </c>
    </row>
    <row r="21" spans="1:17" x14ac:dyDescent="0.35">
      <c r="A21" s="94"/>
      <c r="B21" s="100" t="s">
        <v>17</v>
      </c>
      <c r="C21" s="93">
        <v>53</v>
      </c>
      <c r="D21" s="97">
        <v>225</v>
      </c>
      <c r="E21" s="93">
        <v>4376340</v>
      </c>
      <c r="F21" s="97">
        <v>5</v>
      </c>
      <c r="G21" s="93">
        <v>18</v>
      </c>
      <c r="H21" s="97">
        <v>304000</v>
      </c>
      <c r="I21" s="93">
        <v>12</v>
      </c>
      <c r="J21" s="97">
        <v>75</v>
      </c>
      <c r="K21" s="93">
        <v>851750</v>
      </c>
      <c r="L21" s="97">
        <v>0</v>
      </c>
      <c r="M21" s="93">
        <v>0</v>
      </c>
      <c r="N21" s="97">
        <v>0</v>
      </c>
      <c r="O21" s="93">
        <v>0</v>
      </c>
      <c r="P21" s="97">
        <v>0</v>
      </c>
      <c r="Q21" s="98">
        <v>0</v>
      </c>
    </row>
    <row r="22" spans="1:17" s="110" customFormat="1" x14ac:dyDescent="0.35">
      <c r="A22" s="106" t="s">
        <v>82</v>
      </c>
      <c r="B22" s="107"/>
      <c r="C22" s="108">
        <v>1422</v>
      </c>
      <c r="D22" s="107">
        <v>4152</v>
      </c>
      <c r="E22" s="108">
        <v>80011697</v>
      </c>
      <c r="F22" s="107">
        <v>303</v>
      </c>
      <c r="G22" s="108">
        <v>1736</v>
      </c>
      <c r="H22" s="107">
        <v>30402832</v>
      </c>
      <c r="I22" s="108">
        <v>131</v>
      </c>
      <c r="J22" s="107">
        <v>576</v>
      </c>
      <c r="K22" s="108">
        <v>5021850</v>
      </c>
      <c r="L22" s="107">
        <v>4</v>
      </c>
      <c r="M22" s="108">
        <v>23</v>
      </c>
      <c r="N22" s="107">
        <v>81100</v>
      </c>
      <c r="O22" s="108">
        <v>0</v>
      </c>
      <c r="P22" s="107">
        <v>0</v>
      </c>
      <c r="Q22" s="109">
        <v>0</v>
      </c>
    </row>
    <row r="23" spans="1:17" x14ac:dyDescent="0.35">
      <c r="A23" s="94">
        <v>3</v>
      </c>
      <c r="B23" s="100" t="s">
        <v>18</v>
      </c>
      <c r="C23" s="93">
        <v>90</v>
      </c>
      <c r="D23" s="97">
        <v>238</v>
      </c>
      <c r="E23" s="93">
        <v>4247860</v>
      </c>
      <c r="F23" s="97">
        <v>7</v>
      </c>
      <c r="G23" s="93">
        <v>32</v>
      </c>
      <c r="H23" s="97">
        <v>809900</v>
      </c>
      <c r="I23" s="93">
        <v>7</v>
      </c>
      <c r="J23" s="97">
        <v>52</v>
      </c>
      <c r="K23" s="93">
        <v>637320</v>
      </c>
      <c r="L23" s="97">
        <v>0</v>
      </c>
      <c r="M23" s="93">
        <v>0</v>
      </c>
      <c r="N23" s="97">
        <v>0</v>
      </c>
      <c r="O23" s="93">
        <v>0</v>
      </c>
      <c r="P23" s="97">
        <v>0</v>
      </c>
      <c r="Q23" s="98">
        <v>0</v>
      </c>
    </row>
    <row r="24" spans="1:17" x14ac:dyDescent="0.35">
      <c r="A24" s="94"/>
      <c r="B24" s="100" t="s">
        <v>19</v>
      </c>
      <c r="C24" s="93">
        <v>269</v>
      </c>
      <c r="D24" s="97">
        <v>1592</v>
      </c>
      <c r="E24" s="93">
        <v>37777131</v>
      </c>
      <c r="F24" s="97">
        <v>31</v>
      </c>
      <c r="G24" s="93">
        <v>45</v>
      </c>
      <c r="H24" s="97">
        <v>540812</v>
      </c>
      <c r="I24" s="93">
        <v>39</v>
      </c>
      <c r="J24" s="97">
        <v>73</v>
      </c>
      <c r="K24" s="93">
        <v>558000</v>
      </c>
      <c r="L24" s="97">
        <v>1</v>
      </c>
      <c r="M24" s="93">
        <v>1</v>
      </c>
      <c r="N24" s="97">
        <v>20000</v>
      </c>
      <c r="O24" s="93">
        <v>0</v>
      </c>
      <c r="P24" s="97">
        <v>0</v>
      </c>
      <c r="Q24" s="98">
        <v>0</v>
      </c>
    </row>
    <row r="25" spans="1:17" x14ac:dyDescent="0.35">
      <c r="A25" s="94"/>
      <c r="B25" s="100" t="s">
        <v>20</v>
      </c>
      <c r="C25" s="93">
        <v>173</v>
      </c>
      <c r="D25" s="97">
        <v>887</v>
      </c>
      <c r="E25" s="93">
        <v>19839870</v>
      </c>
      <c r="F25" s="97">
        <v>17</v>
      </c>
      <c r="G25" s="93">
        <v>51</v>
      </c>
      <c r="H25" s="97">
        <v>1018006</v>
      </c>
      <c r="I25" s="93">
        <v>12</v>
      </c>
      <c r="J25" s="97">
        <v>15</v>
      </c>
      <c r="K25" s="93">
        <v>214200</v>
      </c>
      <c r="L25" s="97">
        <v>0</v>
      </c>
      <c r="M25" s="93">
        <v>0</v>
      </c>
      <c r="N25" s="97">
        <v>0</v>
      </c>
      <c r="O25" s="93">
        <v>0</v>
      </c>
      <c r="P25" s="97">
        <v>0</v>
      </c>
      <c r="Q25" s="98">
        <v>0</v>
      </c>
    </row>
    <row r="26" spans="1:17" x14ac:dyDescent="0.35">
      <c r="A26" s="94"/>
      <c r="B26" s="100" t="s">
        <v>21</v>
      </c>
      <c r="C26" s="93">
        <v>53</v>
      </c>
      <c r="D26" s="97">
        <v>53</v>
      </c>
      <c r="E26" s="93">
        <v>561500</v>
      </c>
      <c r="F26" s="97">
        <v>0</v>
      </c>
      <c r="G26" s="93">
        <v>0</v>
      </c>
      <c r="H26" s="97">
        <v>0</v>
      </c>
      <c r="I26" s="93">
        <v>0</v>
      </c>
      <c r="J26" s="97">
        <v>0</v>
      </c>
      <c r="K26" s="93">
        <v>0</v>
      </c>
      <c r="L26" s="97">
        <v>0</v>
      </c>
      <c r="M26" s="93">
        <v>0</v>
      </c>
      <c r="N26" s="97">
        <v>0</v>
      </c>
      <c r="O26" s="93">
        <v>0</v>
      </c>
      <c r="P26" s="97">
        <v>0</v>
      </c>
      <c r="Q26" s="98">
        <v>0</v>
      </c>
    </row>
    <row r="27" spans="1:17" x14ac:dyDescent="0.35">
      <c r="A27" s="94"/>
      <c r="B27" s="100" t="s">
        <v>22</v>
      </c>
      <c r="C27" s="93">
        <v>97</v>
      </c>
      <c r="D27" s="97">
        <v>119</v>
      </c>
      <c r="E27" s="93">
        <v>1686780</v>
      </c>
      <c r="F27" s="97">
        <v>0</v>
      </c>
      <c r="G27" s="93">
        <v>0</v>
      </c>
      <c r="H27" s="97">
        <v>0</v>
      </c>
      <c r="I27" s="93">
        <v>0</v>
      </c>
      <c r="J27" s="97">
        <v>0</v>
      </c>
      <c r="K27" s="93">
        <v>0</v>
      </c>
      <c r="L27" s="97">
        <v>0</v>
      </c>
      <c r="M27" s="93">
        <v>0</v>
      </c>
      <c r="N27" s="97">
        <v>0</v>
      </c>
      <c r="O27" s="93">
        <v>0</v>
      </c>
      <c r="P27" s="97">
        <v>0</v>
      </c>
      <c r="Q27" s="98">
        <v>0</v>
      </c>
    </row>
    <row r="28" spans="1:17" x14ac:dyDescent="0.35">
      <c r="A28" s="94"/>
      <c r="B28" s="100" t="s">
        <v>23</v>
      </c>
      <c r="C28" s="93">
        <v>25</v>
      </c>
      <c r="D28" s="97">
        <v>92</v>
      </c>
      <c r="E28" s="93">
        <v>1784000</v>
      </c>
      <c r="F28" s="97">
        <v>1</v>
      </c>
      <c r="G28" s="93">
        <v>1</v>
      </c>
      <c r="H28" s="97">
        <v>15600</v>
      </c>
      <c r="I28" s="93">
        <v>0</v>
      </c>
      <c r="J28" s="97">
        <v>0</v>
      </c>
      <c r="K28" s="93">
        <v>0</v>
      </c>
      <c r="L28" s="97">
        <v>0</v>
      </c>
      <c r="M28" s="93">
        <v>0</v>
      </c>
      <c r="N28" s="97">
        <v>0</v>
      </c>
      <c r="O28" s="93">
        <v>0</v>
      </c>
      <c r="P28" s="97">
        <v>0</v>
      </c>
      <c r="Q28" s="98">
        <v>0</v>
      </c>
    </row>
    <row r="29" spans="1:17" x14ac:dyDescent="0.35">
      <c r="A29" s="94"/>
      <c r="B29" s="100" t="s">
        <v>24</v>
      </c>
      <c r="C29" s="93">
        <v>32</v>
      </c>
      <c r="D29" s="97">
        <v>32</v>
      </c>
      <c r="E29" s="93">
        <v>397606</v>
      </c>
      <c r="F29" s="97">
        <v>1</v>
      </c>
      <c r="G29" s="93">
        <v>1</v>
      </c>
      <c r="H29" s="97">
        <v>80000</v>
      </c>
      <c r="I29" s="93">
        <v>0</v>
      </c>
      <c r="J29" s="97">
        <v>0</v>
      </c>
      <c r="K29" s="93">
        <v>0</v>
      </c>
      <c r="L29" s="97">
        <v>0</v>
      </c>
      <c r="M29" s="93">
        <v>0</v>
      </c>
      <c r="N29" s="97">
        <v>0</v>
      </c>
      <c r="O29" s="93">
        <v>0</v>
      </c>
      <c r="P29" s="97">
        <v>0</v>
      </c>
      <c r="Q29" s="98">
        <v>0</v>
      </c>
    </row>
    <row r="30" spans="1:17" x14ac:dyDescent="0.35">
      <c r="A30" s="94"/>
      <c r="B30" s="100" t="s">
        <v>25</v>
      </c>
      <c r="C30" s="93">
        <v>157</v>
      </c>
      <c r="D30" s="97">
        <v>165</v>
      </c>
      <c r="E30" s="93">
        <v>2055970</v>
      </c>
      <c r="F30" s="97">
        <v>52</v>
      </c>
      <c r="G30" s="93">
        <v>66</v>
      </c>
      <c r="H30" s="97">
        <v>641935</v>
      </c>
      <c r="I30" s="93">
        <v>0</v>
      </c>
      <c r="J30" s="97">
        <v>0</v>
      </c>
      <c r="K30" s="93">
        <v>0</v>
      </c>
      <c r="L30" s="97">
        <v>0</v>
      </c>
      <c r="M30" s="93">
        <v>0</v>
      </c>
      <c r="N30" s="97">
        <v>0</v>
      </c>
      <c r="O30" s="93">
        <v>0</v>
      </c>
      <c r="P30" s="97">
        <v>0</v>
      </c>
      <c r="Q30" s="98">
        <v>0</v>
      </c>
    </row>
    <row r="31" spans="1:17" s="110" customFormat="1" x14ac:dyDescent="0.35">
      <c r="A31" s="106" t="s">
        <v>88</v>
      </c>
      <c r="B31" s="107"/>
      <c r="C31" s="108">
        <v>896</v>
      </c>
      <c r="D31" s="107">
        <v>3178</v>
      </c>
      <c r="E31" s="108">
        <v>68350717</v>
      </c>
      <c r="F31" s="107">
        <v>109</v>
      </c>
      <c r="G31" s="108">
        <v>196</v>
      </c>
      <c r="H31" s="107">
        <v>3106253</v>
      </c>
      <c r="I31" s="108">
        <v>58</v>
      </c>
      <c r="J31" s="107">
        <v>140</v>
      </c>
      <c r="K31" s="108">
        <v>1409520</v>
      </c>
      <c r="L31" s="107">
        <v>1</v>
      </c>
      <c r="M31" s="108">
        <v>1</v>
      </c>
      <c r="N31" s="107">
        <v>20000</v>
      </c>
      <c r="O31" s="108">
        <v>0</v>
      </c>
      <c r="P31" s="107">
        <v>0</v>
      </c>
      <c r="Q31" s="109">
        <v>0</v>
      </c>
    </row>
    <row r="32" spans="1:17" x14ac:dyDescent="0.35">
      <c r="A32" s="94">
        <v>4</v>
      </c>
      <c r="B32" s="100" t="s">
        <v>26</v>
      </c>
      <c r="C32" s="93">
        <v>7</v>
      </c>
      <c r="D32" s="97">
        <v>8</v>
      </c>
      <c r="E32" s="93">
        <v>46000</v>
      </c>
      <c r="F32" s="97">
        <v>35</v>
      </c>
      <c r="G32" s="93">
        <v>91</v>
      </c>
      <c r="H32" s="97">
        <v>237799</v>
      </c>
      <c r="I32" s="93">
        <v>1</v>
      </c>
      <c r="J32" s="97">
        <v>1</v>
      </c>
      <c r="K32" s="93">
        <v>230</v>
      </c>
      <c r="L32" s="97">
        <v>1</v>
      </c>
      <c r="M32" s="93">
        <v>1</v>
      </c>
      <c r="N32" s="97">
        <v>240</v>
      </c>
      <c r="O32" s="93">
        <v>0</v>
      </c>
      <c r="P32" s="97">
        <v>0</v>
      </c>
      <c r="Q32" s="98">
        <v>0</v>
      </c>
    </row>
    <row r="33" spans="1:17" x14ac:dyDescent="0.35">
      <c r="A33" s="94"/>
      <c r="B33" s="100" t="s">
        <v>27</v>
      </c>
      <c r="C33" s="93">
        <v>9</v>
      </c>
      <c r="D33" s="97">
        <v>73</v>
      </c>
      <c r="E33" s="93">
        <v>140000</v>
      </c>
      <c r="F33" s="97">
        <v>4</v>
      </c>
      <c r="G33" s="93">
        <v>9</v>
      </c>
      <c r="H33" s="97">
        <v>64800</v>
      </c>
      <c r="I33" s="93">
        <v>0</v>
      </c>
      <c r="J33" s="97">
        <v>0</v>
      </c>
      <c r="K33" s="93">
        <v>0</v>
      </c>
      <c r="L33" s="97">
        <v>0</v>
      </c>
      <c r="M33" s="93">
        <v>0</v>
      </c>
      <c r="N33" s="97">
        <v>0</v>
      </c>
      <c r="O33" s="93">
        <v>0</v>
      </c>
      <c r="P33" s="97">
        <v>0</v>
      </c>
      <c r="Q33" s="98">
        <v>0</v>
      </c>
    </row>
    <row r="34" spans="1:17" x14ac:dyDescent="0.35">
      <c r="A34" s="94"/>
      <c r="B34" s="100" t="s">
        <v>28</v>
      </c>
      <c r="C34" s="93">
        <v>99</v>
      </c>
      <c r="D34" s="97">
        <v>0</v>
      </c>
      <c r="E34" s="93">
        <v>1823800</v>
      </c>
      <c r="F34" s="97">
        <v>99</v>
      </c>
      <c r="G34" s="93">
        <v>0</v>
      </c>
      <c r="H34" s="97">
        <v>1629324</v>
      </c>
      <c r="I34" s="93">
        <v>6</v>
      </c>
      <c r="J34" s="97">
        <v>0</v>
      </c>
      <c r="K34" s="93">
        <v>77700</v>
      </c>
      <c r="L34" s="97">
        <v>0</v>
      </c>
      <c r="M34" s="93">
        <v>0</v>
      </c>
      <c r="N34" s="97">
        <v>0</v>
      </c>
      <c r="O34" s="93">
        <v>0</v>
      </c>
      <c r="P34" s="97">
        <v>0</v>
      </c>
      <c r="Q34" s="98">
        <v>0</v>
      </c>
    </row>
    <row r="35" spans="1:17" x14ac:dyDescent="0.35">
      <c r="A35" s="94"/>
      <c r="B35" s="100" t="s">
        <v>29</v>
      </c>
      <c r="C35" s="93">
        <v>1</v>
      </c>
      <c r="D35" s="97">
        <v>1</v>
      </c>
      <c r="E35" s="93">
        <v>5500</v>
      </c>
      <c r="F35" s="97">
        <v>5</v>
      </c>
      <c r="G35" s="93">
        <v>11</v>
      </c>
      <c r="H35" s="97">
        <v>103166</v>
      </c>
      <c r="I35" s="93">
        <v>0</v>
      </c>
      <c r="J35" s="97">
        <v>0</v>
      </c>
      <c r="K35" s="93">
        <v>0</v>
      </c>
      <c r="L35" s="97">
        <v>0</v>
      </c>
      <c r="M35" s="93">
        <v>0</v>
      </c>
      <c r="N35" s="97">
        <v>0</v>
      </c>
      <c r="O35" s="93">
        <v>0</v>
      </c>
      <c r="P35" s="97">
        <v>0</v>
      </c>
      <c r="Q35" s="98">
        <v>0</v>
      </c>
    </row>
    <row r="36" spans="1:17" x14ac:dyDescent="0.35">
      <c r="A36" s="94"/>
      <c r="B36" s="100" t="s">
        <v>30</v>
      </c>
      <c r="C36" s="93">
        <v>68</v>
      </c>
      <c r="D36" s="97">
        <v>106</v>
      </c>
      <c r="E36" s="93">
        <v>816500</v>
      </c>
      <c r="F36" s="97">
        <v>40</v>
      </c>
      <c r="G36" s="93">
        <v>49</v>
      </c>
      <c r="H36" s="97">
        <v>853500</v>
      </c>
      <c r="I36" s="93">
        <v>0</v>
      </c>
      <c r="J36" s="97">
        <v>0</v>
      </c>
      <c r="K36" s="93">
        <v>0</v>
      </c>
      <c r="L36" s="97">
        <v>0</v>
      </c>
      <c r="M36" s="93">
        <v>0</v>
      </c>
      <c r="N36" s="97">
        <v>0</v>
      </c>
      <c r="O36" s="93">
        <v>0</v>
      </c>
      <c r="P36" s="97">
        <v>0</v>
      </c>
      <c r="Q36" s="98">
        <v>0</v>
      </c>
    </row>
    <row r="37" spans="1:17" x14ac:dyDescent="0.35">
      <c r="A37" s="94"/>
      <c r="B37" s="100" t="s">
        <v>31</v>
      </c>
      <c r="C37" s="93">
        <v>19</v>
      </c>
      <c r="D37" s="97">
        <v>21</v>
      </c>
      <c r="E37" s="93">
        <v>207000</v>
      </c>
      <c r="F37" s="97">
        <v>0</v>
      </c>
      <c r="G37" s="93">
        <v>0</v>
      </c>
      <c r="H37" s="97">
        <v>0</v>
      </c>
      <c r="I37" s="93">
        <v>0</v>
      </c>
      <c r="J37" s="97">
        <v>0</v>
      </c>
      <c r="K37" s="93">
        <v>0</v>
      </c>
      <c r="L37" s="97">
        <v>0</v>
      </c>
      <c r="M37" s="93">
        <v>0</v>
      </c>
      <c r="N37" s="97">
        <v>0</v>
      </c>
      <c r="O37" s="93">
        <v>0</v>
      </c>
      <c r="P37" s="97">
        <v>0</v>
      </c>
      <c r="Q37" s="98">
        <v>0</v>
      </c>
    </row>
    <row r="38" spans="1:17" x14ac:dyDescent="0.35">
      <c r="A38" s="94"/>
      <c r="B38" s="100" t="s">
        <v>32</v>
      </c>
      <c r="C38" s="93">
        <v>93</v>
      </c>
      <c r="D38" s="97">
        <v>110</v>
      </c>
      <c r="E38" s="93">
        <v>1002732</v>
      </c>
      <c r="F38" s="97">
        <v>56</v>
      </c>
      <c r="G38" s="93">
        <v>73</v>
      </c>
      <c r="H38" s="97">
        <v>1011671</v>
      </c>
      <c r="I38" s="93">
        <v>0</v>
      </c>
      <c r="J38" s="97">
        <v>0</v>
      </c>
      <c r="K38" s="93">
        <v>0</v>
      </c>
      <c r="L38" s="97">
        <v>0</v>
      </c>
      <c r="M38" s="93">
        <v>0</v>
      </c>
      <c r="N38" s="97">
        <v>0</v>
      </c>
      <c r="O38" s="93">
        <v>0</v>
      </c>
      <c r="P38" s="97">
        <v>0</v>
      </c>
      <c r="Q38" s="98">
        <v>0</v>
      </c>
    </row>
    <row r="39" spans="1:17" x14ac:dyDescent="0.35">
      <c r="A39" s="94"/>
      <c r="B39" s="100" t="s">
        <v>33</v>
      </c>
      <c r="C39" s="93">
        <v>46</v>
      </c>
      <c r="D39" s="97">
        <v>52</v>
      </c>
      <c r="E39" s="93">
        <v>345920</v>
      </c>
      <c r="F39" s="97">
        <v>23</v>
      </c>
      <c r="G39" s="93">
        <v>27</v>
      </c>
      <c r="H39" s="97">
        <v>173000</v>
      </c>
      <c r="I39" s="93">
        <v>0</v>
      </c>
      <c r="J39" s="97">
        <v>0</v>
      </c>
      <c r="K39" s="93">
        <v>0</v>
      </c>
      <c r="L39" s="97">
        <v>0</v>
      </c>
      <c r="M39" s="93">
        <v>0</v>
      </c>
      <c r="N39" s="97">
        <v>0</v>
      </c>
      <c r="O39" s="93">
        <v>0</v>
      </c>
      <c r="P39" s="97">
        <v>0</v>
      </c>
      <c r="Q39" s="98">
        <v>0</v>
      </c>
    </row>
    <row r="40" spans="1:17" x14ac:dyDescent="0.35">
      <c r="A40" s="94"/>
      <c r="B40" s="100" t="s">
        <v>34</v>
      </c>
      <c r="C40" s="93">
        <v>0</v>
      </c>
      <c r="D40" s="97">
        <v>0</v>
      </c>
      <c r="E40" s="93">
        <v>0</v>
      </c>
      <c r="F40" s="97">
        <v>9</v>
      </c>
      <c r="G40" s="93">
        <v>10</v>
      </c>
      <c r="H40" s="97">
        <v>81500</v>
      </c>
      <c r="I40" s="93">
        <v>0</v>
      </c>
      <c r="J40" s="97">
        <v>0</v>
      </c>
      <c r="K40" s="93">
        <v>0</v>
      </c>
      <c r="L40" s="97">
        <v>0</v>
      </c>
      <c r="M40" s="93">
        <v>0</v>
      </c>
      <c r="N40" s="97">
        <v>0</v>
      </c>
      <c r="O40" s="93">
        <v>0</v>
      </c>
      <c r="P40" s="97">
        <v>0</v>
      </c>
      <c r="Q40" s="98">
        <v>0</v>
      </c>
    </row>
    <row r="41" spans="1:17" x14ac:dyDescent="0.35">
      <c r="A41" s="94"/>
      <c r="B41" s="100" t="s">
        <v>35</v>
      </c>
      <c r="C41" s="93">
        <v>11</v>
      </c>
      <c r="D41" s="97">
        <v>27</v>
      </c>
      <c r="E41" s="93">
        <v>179000</v>
      </c>
      <c r="F41" s="97">
        <v>0</v>
      </c>
      <c r="G41" s="93">
        <v>0</v>
      </c>
      <c r="H41" s="97">
        <v>0</v>
      </c>
      <c r="I41" s="93">
        <v>0</v>
      </c>
      <c r="J41" s="97">
        <v>0</v>
      </c>
      <c r="K41" s="93">
        <v>0</v>
      </c>
      <c r="L41" s="97">
        <v>0</v>
      </c>
      <c r="M41" s="93">
        <v>0</v>
      </c>
      <c r="N41" s="97">
        <v>0</v>
      </c>
      <c r="O41" s="93">
        <v>0</v>
      </c>
      <c r="P41" s="97">
        <v>0</v>
      </c>
      <c r="Q41" s="98">
        <v>0</v>
      </c>
    </row>
    <row r="42" spans="1:17" x14ac:dyDescent="0.35">
      <c r="A42" s="94"/>
      <c r="B42" s="100" t="s">
        <v>36</v>
      </c>
      <c r="C42" s="93">
        <v>42</v>
      </c>
      <c r="D42" s="97">
        <v>45</v>
      </c>
      <c r="E42" s="93">
        <v>449000</v>
      </c>
      <c r="F42" s="97">
        <v>13</v>
      </c>
      <c r="G42" s="93">
        <v>27</v>
      </c>
      <c r="H42" s="97">
        <v>209560</v>
      </c>
      <c r="I42" s="93">
        <v>0</v>
      </c>
      <c r="J42" s="97">
        <v>0</v>
      </c>
      <c r="K42" s="93">
        <v>0</v>
      </c>
      <c r="L42" s="97">
        <v>0</v>
      </c>
      <c r="M42" s="93">
        <v>0</v>
      </c>
      <c r="N42" s="97">
        <v>0</v>
      </c>
      <c r="O42" s="93">
        <v>0</v>
      </c>
      <c r="P42" s="97">
        <v>0</v>
      </c>
      <c r="Q42" s="98">
        <v>0</v>
      </c>
    </row>
    <row r="43" spans="1:17" s="110" customFormat="1" x14ac:dyDescent="0.35">
      <c r="A43" s="106" t="s">
        <v>94</v>
      </c>
      <c r="B43" s="107"/>
      <c r="C43" s="108">
        <v>395</v>
      </c>
      <c r="D43" s="107">
        <v>443</v>
      </c>
      <c r="E43" s="108">
        <v>5015452</v>
      </c>
      <c r="F43" s="107">
        <v>284</v>
      </c>
      <c r="G43" s="108">
        <v>297</v>
      </c>
      <c r="H43" s="107">
        <v>4364320</v>
      </c>
      <c r="I43" s="108">
        <v>7</v>
      </c>
      <c r="J43" s="107">
        <v>1</v>
      </c>
      <c r="K43" s="108">
        <v>77930</v>
      </c>
      <c r="L43" s="107">
        <v>1</v>
      </c>
      <c r="M43" s="108">
        <v>1</v>
      </c>
      <c r="N43" s="107">
        <v>240</v>
      </c>
      <c r="O43" s="108">
        <v>0</v>
      </c>
      <c r="P43" s="107">
        <v>0</v>
      </c>
      <c r="Q43" s="109">
        <v>0</v>
      </c>
    </row>
    <row r="44" spans="1:17" x14ac:dyDescent="0.35">
      <c r="A44" s="94">
        <v>5</v>
      </c>
      <c r="B44" s="100" t="s">
        <v>37</v>
      </c>
      <c r="C44" s="93">
        <v>84</v>
      </c>
      <c r="D44" s="97">
        <v>94</v>
      </c>
      <c r="E44" s="93">
        <v>817316</v>
      </c>
      <c r="F44" s="97">
        <v>68</v>
      </c>
      <c r="G44" s="93">
        <v>186</v>
      </c>
      <c r="H44" s="97">
        <v>1344810</v>
      </c>
      <c r="I44" s="93">
        <v>0</v>
      </c>
      <c r="J44" s="97">
        <v>0</v>
      </c>
      <c r="K44" s="93">
        <v>0</v>
      </c>
      <c r="L44" s="97">
        <v>0</v>
      </c>
      <c r="M44" s="93">
        <v>0</v>
      </c>
      <c r="N44" s="97">
        <v>0</v>
      </c>
      <c r="O44" s="93">
        <v>0</v>
      </c>
      <c r="P44" s="97">
        <v>0</v>
      </c>
      <c r="Q44" s="98">
        <v>0</v>
      </c>
    </row>
    <row r="45" spans="1:17" x14ac:dyDescent="0.35">
      <c r="A45" s="94"/>
      <c r="B45" s="100" t="s">
        <v>38</v>
      </c>
      <c r="C45" s="93">
        <v>30</v>
      </c>
      <c r="D45" s="97">
        <v>38</v>
      </c>
      <c r="E45" s="93">
        <v>302840</v>
      </c>
      <c r="F45" s="97">
        <v>32</v>
      </c>
      <c r="G45" s="93">
        <v>68</v>
      </c>
      <c r="H45" s="97">
        <v>418115</v>
      </c>
      <c r="I45" s="93">
        <v>0</v>
      </c>
      <c r="J45" s="97">
        <v>0</v>
      </c>
      <c r="K45" s="93">
        <v>0</v>
      </c>
      <c r="L45" s="97">
        <v>1</v>
      </c>
      <c r="M45" s="93">
        <v>1</v>
      </c>
      <c r="N45" s="97">
        <v>12000</v>
      </c>
      <c r="O45" s="93">
        <v>0</v>
      </c>
      <c r="P45" s="97">
        <v>0</v>
      </c>
      <c r="Q45" s="98">
        <v>0</v>
      </c>
    </row>
    <row r="46" spans="1:17" x14ac:dyDescent="0.35">
      <c r="A46" s="94"/>
      <c r="B46" s="100" t="s">
        <v>39</v>
      </c>
      <c r="C46" s="93">
        <v>19</v>
      </c>
      <c r="D46" s="97">
        <v>23</v>
      </c>
      <c r="E46" s="93">
        <v>220000</v>
      </c>
      <c r="F46" s="97">
        <v>18</v>
      </c>
      <c r="G46" s="93">
        <v>48</v>
      </c>
      <c r="H46" s="97">
        <v>228000</v>
      </c>
      <c r="I46" s="93">
        <v>0</v>
      </c>
      <c r="J46" s="97">
        <v>0</v>
      </c>
      <c r="K46" s="93">
        <v>0</v>
      </c>
      <c r="L46" s="97">
        <v>0</v>
      </c>
      <c r="M46" s="93">
        <v>0</v>
      </c>
      <c r="N46" s="97">
        <v>0</v>
      </c>
      <c r="O46" s="93">
        <v>0</v>
      </c>
      <c r="P46" s="97">
        <v>0</v>
      </c>
      <c r="Q46" s="98">
        <v>0</v>
      </c>
    </row>
    <row r="47" spans="1:17" x14ac:dyDescent="0.35">
      <c r="A47" s="94"/>
      <c r="B47" s="100" t="s">
        <v>40</v>
      </c>
      <c r="C47" s="93">
        <v>0</v>
      </c>
      <c r="D47" s="97">
        <v>0</v>
      </c>
      <c r="E47" s="93">
        <v>0</v>
      </c>
      <c r="F47" s="97">
        <v>1</v>
      </c>
      <c r="G47" s="93">
        <v>12</v>
      </c>
      <c r="H47" s="97">
        <v>50000</v>
      </c>
      <c r="I47" s="93">
        <v>0</v>
      </c>
      <c r="J47" s="97">
        <v>0</v>
      </c>
      <c r="K47" s="93">
        <v>0</v>
      </c>
      <c r="L47" s="97">
        <v>0</v>
      </c>
      <c r="M47" s="93">
        <v>0</v>
      </c>
      <c r="N47" s="97">
        <v>0</v>
      </c>
      <c r="O47" s="93">
        <v>0</v>
      </c>
      <c r="P47" s="97">
        <v>0</v>
      </c>
      <c r="Q47" s="98">
        <v>0</v>
      </c>
    </row>
    <row r="48" spans="1:17" x14ac:dyDescent="0.35">
      <c r="A48" s="94"/>
      <c r="B48" s="100" t="s">
        <v>41</v>
      </c>
      <c r="C48" s="93">
        <v>1</v>
      </c>
      <c r="D48" s="97">
        <v>2</v>
      </c>
      <c r="E48" s="93">
        <v>3000</v>
      </c>
      <c r="F48" s="97">
        <v>1</v>
      </c>
      <c r="G48" s="93">
        <v>2</v>
      </c>
      <c r="H48" s="97">
        <v>70000</v>
      </c>
      <c r="I48" s="93">
        <v>0</v>
      </c>
      <c r="J48" s="97">
        <v>0</v>
      </c>
      <c r="K48" s="93">
        <v>0</v>
      </c>
      <c r="L48" s="97">
        <v>0</v>
      </c>
      <c r="M48" s="93">
        <v>0</v>
      </c>
      <c r="N48" s="97">
        <v>0</v>
      </c>
      <c r="O48" s="93">
        <v>0</v>
      </c>
      <c r="P48" s="97">
        <v>0</v>
      </c>
      <c r="Q48" s="98">
        <v>0</v>
      </c>
    </row>
    <row r="49" spans="1:17" x14ac:dyDescent="0.35">
      <c r="A49" s="94"/>
      <c r="B49" s="100" t="s">
        <v>42</v>
      </c>
      <c r="C49" s="93">
        <v>7</v>
      </c>
      <c r="D49" s="97">
        <v>9</v>
      </c>
      <c r="E49" s="93">
        <v>91000</v>
      </c>
      <c r="F49" s="97">
        <v>4</v>
      </c>
      <c r="G49" s="93">
        <v>4</v>
      </c>
      <c r="H49" s="97">
        <v>68500</v>
      </c>
      <c r="I49" s="93">
        <v>0</v>
      </c>
      <c r="J49" s="97">
        <v>0</v>
      </c>
      <c r="K49" s="93">
        <v>0</v>
      </c>
      <c r="L49" s="97">
        <v>0</v>
      </c>
      <c r="M49" s="93">
        <v>0</v>
      </c>
      <c r="N49" s="97">
        <v>0</v>
      </c>
      <c r="O49" s="93">
        <v>0</v>
      </c>
      <c r="P49" s="97">
        <v>0</v>
      </c>
      <c r="Q49" s="98">
        <v>0</v>
      </c>
    </row>
    <row r="50" spans="1:17" x14ac:dyDescent="0.35">
      <c r="A50" s="94"/>
      <c r="B50" s="100" t="s">
        <v>43</v>
      </c>
      <c r="C50" s="93">
        <v>23</v>
      </c>
      <c r="D50" s="97">
        <v>34</v>
      </c>
      <c r="E50" s="93">
        <v>379000</v>
      </c>
      <c r="F50" s="97">
        <v>16</v>
      </c>
      <c r="G50" s="93">
        <v>16</v>
      </c>
      <c r="H50" s="97">
        <v>96577</v>
      </c>
      <c r="I50" s="93">
        <v>0</v>
      </c>
      <c r="J50" s="97">
        <v>0</v>
      </c>
      <c r="K50" s="93">
        <v>0</v>
      </c>
      <c r="L50" s="97">
        <v>0</v>
      </c>
      <c r="M50" s="93">
        <v>0</v>
      </c>
      <c r="N50" s="97">
        <v>0</v>
      </c>
      <c r="O50" s="93">
        <v>0</v>
      </c>
      <c r="P50" s="97">
        <v>0</v>
      </c>
      <c r="Q50" s="98">
        <v>0</v>
      </c>
    </row>
    <row r="51" spans="1:17" x14ac:dyDescent="0.35">
      <c r="A51" s="94"/>
      <c r="B51" s="100" t="s">
        <v>44</v>
      </c>
      <c r="C51" s="93">
        <v>73</v>
      </c>
      <c r="D51" s="97">
        <v>115</v>
      </c>
      <c r="E51" s="93">
        <v>1123049</v>
      </c>
      <c r="F51" s="97">
        <v>12</v>
      </c>
      <c r="G51" s="93">
        <v>22</v>
      </c>
      <c r="H51" s="97">
        <v>478710</v>
      </c>
      <c r="I51" s="93">
        <v>0</v>
      </c>
      <c r="J51" s="97">
        <v>0</v>
      </c>
      <c r="K51" s="93">
        <v>0</v>
      </c>
      <c r="L51" s="97">
        <v>0</v>
      </c>
      <c r="M51" s="93">
        <v>0</v>
      </c>
      <c r="N51" s="97">
        <v>0</v>
      </c>
      <c r="O51" s="93">
        <v>0</v>
      </c>
      <c r="P51" s="97">
        <v>0</v>
      </c>
      <c r="Q51" s="98">
        <v>0</v>
      </c>
    </row>
    <row r="52" spans="1:17" s="110" customFormat="1" x14ac:dyDescent="0.35">
      <c r="A52" s="106" t="s">
        <v>87</v>
      </c>
      <c r="B52" s="107"/>
      <c r="C52" s="108">
        <v>237</v>
      </c>
      <c r="D52" s="107">
        <v>315</v>
      </c>
      <c r="E52" s="108">
        <v>2936205</v>
      </c>
      <c r="F52" s="107">
        <v>152</v>
      </c>
      <c r="G52" s="108">
        <v>358</v>
      </c>
      <c r="H52" s="107">
        <v>2754712</v>
      </c>
      <c r="I52" s="108">
        <v>0</v>
      </c>
      <c r="J52" s="107">
        <v>0</v>
      </c>
      <c r="K52" s="108">
        <v>0</v>
      </c>
      <c r="L52" s="107">
        <v>1</v>
      </c>
      <c r="M52" s="108">
        <v>1</v>
      </c>
      <c r="N52" s="107">
        <v>12000</v>
      </c>
      <c r="O52" s="108">
        <v>0</v>
      </c>
      <c r="P52" s="107">
        <v>0</v>
      </c>
      <c r="Q52" s="109">
        <v>0</v>
      </c>
    </row>
    <row r="53" spans="1:17" x14ac:dyDescent="0.35">
      <c r="A53" s="94">
        <v>6</v>
      </c>
      <c r="B53" s="100" t="s">
        <v>45</v>
      </c>
      <c r="C53" s="93">
        <v>128</v>
      </c>
      <c r="D53" s="97">
        <v>342</v>
      </c>
      <c r="E53" s="93">
        <v>14240867</v>
      </c>
      <c r="F53" s="97">
        <v>28</v>
      </c>
      <c r="G53" s="93">
        <v>32</v>
      </c>
      <c r="H53" s="97">
        <v>289950</v>
      </c>
      <c r="I53" s="93">
        <v>1</v>
      </c>
      <c r="J53" s="97">
        <v>12</v>
      </c>
      <c r="K53" s="93">
        <v>96000</v>
      </c>
      <c r="L53" s="97">
        <v>0</v>
      </c>
      <c r="M53" s="93">
        <v>0</v>
      </c>
      <c r="N53" s="97">
        <v>0</v>
      </c>
      <c r="O53" s="93">
        <v>0</v>
      </c>
      <c r="P53" s="97">
        <v>0</v>
      </c>
      <c r="Q53" s="98">
        <v>0</v>
      </c>
    </row>
    <row r="54" spans="1:17" x14ac:dyDescent="0.35">
      <c r="A54" s="94"/>
      <c r="B54" s="100" t="s">
        <v>46</v>
      </c>
      <c r="C54" s="93">
        <v>71</v>
      </c>
      <c r="D54" s="97">
        <v>109</v>
      </c>
      <c r="E54" s="93">
        <v>1508500</v>
      </c>
      <c r="F54" s="97">
        <v>22</v>
      </c>
      <c r="G54" s="93">
        <v>29</v>
      </c>
      <c r="H54" s="97">
        <v>554426</v>
      </c>
      <c r="I54" s="93">
        <v>0</v>
      </c>
      <c r="J54" s="97">
        <v>0</v>
      </c>
      <c r="K54" s="93">
        <v>0</v>
      </c>
      <c r="L54" s="97">
        <v>0</v>
      </c>
      <c r="M54" s="93">
        <v>0</v>
      </c>
      <c r="N54" s="97">
        <v>0</v>
      </c>
      <c r="O54" s="93">
        <v>0</v>
      </c>
      <c r="P54" s="97">
        <v>0</v>
      </c>
      <c r="Q54" s="98">
        <v>0</v>
      </c>
    </row>
    <row r="55" spans="1:17" x14ac:dyDescent="0.35">
      <c r="A55" s="94"/>
      <c r="B55" s="100" t="s">
        <v>47</v>
      </c>
      <c r="C55" s="93">
        <v>37</v>
      </c>
      <c r="D55" s="97">
        <v>42</v>
      </c>
      <c r="E55" s="93">
        <v>435500</v>
      </c>
      <c r="F55" s="97">
        <v>0</v>
      </c>
      <c r="G55" s="93">
        <v>0</v>
      </c>
      <c r="H55" s="97">
        <v>0</v>
      </c>
      <c r="I55" s="93">
        <v>0</v>
      </c>
      <c r="J55" s="97">
        <v>0</v>
      </c>
      <c r="K55" s="93">
        <v>0</v>
      </c>
      <c r="L55" s="97">
        <v>0</v>
      </c>
      <c r="M55" s="93">
        <v>0</v>
      </c>
      <c r="N55" s="97">
        <v>0</v>
      </c>
      <c r="O55" s="93">
        <v>0</v>
      </c>
      <c r="P55" s="97">
        <v>0</v>
      </c>
      <c r="Q55" s="98">
        <v>0</v>
      </c>
    </row>
    <row r="56" spans="1:17" x14ac:dyDescent="0.35">
      <c r="A56" s="94"/>
      <c r="B56" s="100" t="s">
        <v>48</v>
      </c>
      <c r="C56" s="93">
        <v>156</v>
      </c>
      <c r="D56" s="97">
        <v>427</v>
      </c>
      <c r="E56" s="93">
        <v>8430548</v>
      </c>
      <c r="F56" s="97">
        <v>9</v>
      </c>
      <c r="G56" s="93">
        <v>96</v>
      </c>
      <c r="H56" s="97">
        <v>1246645</v>
      </c>
      <c r="I56" s="93">
        <v>0</v>
      </c>
      <c r="J56" s="97">
        <v>0</v>
      </c>
      <c r="K56" s="93">
        <v>0</v>
      </c>
      <c r="L56" s="97">
        <v>1</v>
      </c>
      <c r="M56" s="93">
        <v>1</v>
      </c>
      <c r="N56" s="97">
        <v>3500</v>
      </c>
      <c r="O56" s="93">
        <v>0</v>
      </c>
      <c r="P56" s="97">
        <v>0</v>
      </c>
      <c r="Q56" s="98">
        <v>0</v>
      </c>
    </row>
    <row r="57" spans="1:17" x14ac:dyDescent="0.35">
      <c r="A57" s="94"/>
      <c r="B57" s="100" t="s">
        <v>49</v>
      </c>
      <c r="C57" s="93">
        <v>38</v>
      </c>
      <c r="D57" s="97">
        <v>66</v>
      </c>
      <c r="E57" s="93">
        <v>1147050</v>
      </c>
      <c r="F57" s="97">
        <v>3</v>
      </c>
      <c r="G57" s="93">
        <v>28</v>
      </c>
      <c r="H57" s="97">
        <v>1251214</v>
      </c>
      <c r="I57" s="93">
        <v>0</v>
      </c>
      <c r="J57" s="97">
        <v>0</v>
      </c>
      <c r="K57" s="93">
        <v>0</v>
      </c>
      <c r="L57" s="97">
        <v>1</v>
      </c>
      <c r="M57" s="93">
        <v>1</v>
      </c>
      <c r="N57" s="97">
        <v>0</v>
      </c>
      <c r="O57" s="93">
        <v>0</v>
      </c>
      <c r="P57" s="97">
        <v>0</v>
      </c>
      <c r="Q57" s="98">
        <v>0</v>
      </c>
    </row>
    <row r="58" spans="1:17" x14ac:dyDescent="0.35">
      <c r="A58" s="94"/>
      <c r="B58" s="100" t="s">
        <v>50</v>
      </c>
      <c r="C58" s="93">
        <v>34</v>
      </c>
      <c r="D58" s="97">
        <v>59</v>
      </c>
      <c r="E58" s="93">
        <v>1036700</v>
      </c>
      <c r="F58" s="97">
        <v>0</v>
      </c>
      <c r="G58" s="93">
        <v>0</v>
      </c>
      <c r="H58" s="97">
        <v>0</v>
      </c>
      <c r="I58" s="93">
        <v>1</v>
      </c>
      <c r="J58" s="97">
        <v>3</v>
      </c>
      <c r="K58" s="93">
        <v>5000</v>
      </c>
      <c r="L58" s="97">
        <v>0</v>
      </c>
      <c r="M58" s="93">
        <v>0</v>
      </c>
      <c r="N58" s="97">
        <v>0</v>
      </c>
      <c r="O58" s="93">
        <v>0</v>
      </c>
      <c r="P58" s="97">
        <v>0</v>
      </c>
      <c r="Q58" s="98">
        <v>0</v>
      </c>
    </row>
    <row r="59" spans="1:17" x14ac:dyDescent="0.35">
      <c r="A59" s="94"/>
      <c r="B59" s="100" t="s">
        <v>51</v>
      </c>
      <c r="C59" s="93">
        <v>12</v>
      </c>
      <c r="D59" s="97">
        <v>14</v>
      </c>
      <c r="E59" s="93">
        <v>170000</v>
      </c>
      <c r="F59" s="97">
        <v>1</v>
      </c>
      <c r="G59" s="93">
        <v>1</v>
      </c>
      <c r="H59" s="97">
        <v>9000</v>
      </c>
      <c r="I59" s="93">
        <v>0</v>
      </c>
      <c r="J59" s="97">
        <v>0</v>
      </c>
      <c r="K59" s="93">
        <v>0</v>
      </c>
      <c r="L59" s="97">
        <v>0</v>
      </c>
      <c r="M59" s="93">
        <v>0</v>
      </c>
      <c r="N59" s="97">
        <v>0</v>
      </c>
      <c r="O59" s="93">
        <v>0</v>
      </c>
      <c r="P59" s="97">
        <v>0</v>
      </c>
      <c r="Q59" s="98">
        <v>0</v>
      </c>
    </row>
    <row r="60" spans="1:17" x14ac:dyDescent="0.35">
      <c r="A60" s="94"/>
      <c r="B60" s="100" t="s">
        <v>52</v>
      </c>
      <c r="C60" s="93">
        <v>35</v>
      </c>
      <c r="D60" s="97">
        <v>36</v>
      </c>
      <c r="E60" s="93">
        <v>432300</v>
      </c>
      <c r="F60" s="97">
        <v>50</v>
      </c>
      <c r="G60" s="93">
        <v>116</v>
      </c>
      <c r="H60" s="97">
        <v>1854023</v>
      </c>
      <c r="I60" s="93">
        <v>0</v>
      </c>
      <c r="J60" s="97">
        <v>0</v>
      </c>
      <c r="K60" s="93">
        <v>0</v>
      </c>
      <c r="L60" s="97">
        <v>0</v>
      </c>
      <c r="M60" s="93">
        <v>0</v>
      </c>
      <c r="N60" s="97">
        <v>0</v>
      </c>
      <c r="O60" s="93">
        <v>0</v>
      </c>
      <c r="P60" s="97">
        <v>0</v>
      </c>
      <c r="Q60" s="98">
        <v>0</v>
      </c>
    </row>
    <row r="61" spans="1:17" x14ac:dyDescent="0.35">
      <c r="A61" s="94"/>
      <c r="B61" s="100" t="s">
        <v>53</v>
      </c>
      <c r="C61" s="93">
        <v>66</v>
      </c>
      <c r="D61" s="97">
        <v>103</v>
      </c>
      <c r="E61" s="93">
        <v>1572730</v>
      </c>
      <c r="F61" s="97">
        <v>6</v>
      </c>
      <c r="G61" s="93">
        <v>10</v>
      </c>
      <c r="H61" s="97">
        <v>156000</v>
      </c>
      <c r="I61" s="93">
        <v>0</v>
      </c>
      <c r="J61" s="97">
        <v>0</v>
      </c>
      <c r="K61" s="93">
        <v>0</v>
      </c>
      <c r="L61" s="97">
        <v>0</v>
      </c>
      <c r="M61" s="93">
        <v>0</v>
      </c>
      <c r="N61" s="97">
        <v>0</v>
      </c>
      <c r="O61" s="93">
        <v>0</v>
      </c>
      <c r="P61" s="97">
        <v>0</v>
      </c>
      <c r="Q61" s="98">
        <v>0</v>
      </c>
    </row>
    <row r="62" spans="1:17" s="110" customFormat="1" x14ac:dyDescent="0.35">
      <c r="A62" s="106" t="s">
        <v>93</v>
      </c>
      <c r="B62" s="107"/>
      <c r="C62" s="108">
        <v>577</v>
      </c>
      <c r="D62" s="107">
        <v>1198</v>
      </c>
      <c r="E62" s="108">
        <v>28974195</v>
      </c>
      <c r="F62" s="107">
        <v>119</v>
      </c>
      <c r="G62" s="108">
        <v>312</v>
      </c>
      <c r="H62" s="107">
        <v>5361258</v>
      </c>
      <c r="I62" s="108">
        <v>2</v>
      </c>
      <c r="J62" s="107">
        <v>15</v>
      </c>
      <c r="K62" s="108">
        <v>101000</v>
      </c>
      <c r="L62" s="107">
        <v>2</v>
      </c>
      <c r="M62" s="108">
        <v>2</v>
      </c>
      <c r="N62" s="107">
        <v>3500</v>
      </c>
      <c r="O62" s="108">
        <v>0</v>
      </c>
      <c r="P62" s="107">
        <v>0</v>
      </c>
      <c r="Q62" s="109">
        <v>0</v>
      </c>
    </row>
    <row r="63" spans="1:17" x14ac:dyDescent="0.35">
      <c r="A63" s="94">
        <v>7</v>
      </c>
      <c r="B63" s="100" t="s">
        <v>54</v>
      </c>
      <c r="C63" s="93">
        <v>50</v>
      </c>
      <c r="D63" s="97">
        <v>95</v>
      </c>
      <c r="E63" s="93">
        <v>1486745</v>
      </c>
      <c r="F63" s="97">
        <v>36</v>
      </c>
      <c r="G63" s="93">
        <v>93</v>
      </c>
      <c r="H63" s="97">
        <v>253900</v>
      </c>
      <c r="I63" s="93">
        <v>0</v>
      </c>
      <c r="J63" s="97">
        <v>0</v>
      </c>
      <c r="K63" s="93">
        <v>0</v>
      </c>
      <c r="L63" s="97">
        <v>0</v>
      </c>
      <c r="M63" s="93">
        <v>0</v>
      </c>
      <c r="N63" s="97">
        <v>0</v>
      </c>
      <c r="O63" s="93">
        <v>0</v>
      </c>
      <c r="P63" s="97">
        <v>0</v>
      </c>
      <c r="Q63" s="98">
        <v>0</v>
      </c>
    </row>
    <row r="64" spans="1:17" x14ac:dyDescent="0.35">
      <c r="A64" s="94"/>
      <c r="B64" s="100" t="s">
        <v>55</v>
      </c>
      <c r="C64" s="93">
        <v>442</v>
      </c>
      <c r="D64" s="97">
        <v>1261</v>
      </c>
      <c r="E64" s="93">
        <v>24918564</v>
      </c>
      <c r="F64" s="97">
        <v>7</v>
      </c>
      <c r="G64" s="93">
        <v>63</v>
      </c>
      <c r="H64" s="97">
        <v>929000</v>
      </c>
      <c r="I64" s="93">
        <v>1</v>
      </c>
      <c r="J64" s="97">
        <v>3</v>
      </c>
      <c r="K64" s="93">
        <v>20000</v>
      </c>
      <c r="L64" s="97">
        <v>0</v>
      </c>
      <c r="M64" s="93">
        <v>0</v>
      </c>
      <c r="N64" s="97">
        <v>0</v>
      </c>
      <c r="O64" s="93">
        <v>2</v>
      </c>
      <c r="P64" s="97">
        <v>2</v>
      </c>
      <c r="Q64" s="98">
        <v>80000</v>
      </c>
    </row>
    <row r="65" spans="1:17" x14ac:dyDescent="0.35">
      <c r="A65" s="94"/>
      <c r="B65" s="100" t="s">
        <v>56</v>
      </c>
      <c r="C65" s="93">
        <v>62</v>
      </c>
      <c r="D65" s="97">
        <v>305</v>
      </c>
      <c r="E65" s="93">
        <v>5894560</v>
      </c>
      <c r="F65" s="97">
        <v>52</v>
      </c>
      <c r="G65" s="93">
        <v>130</v>
      </c>
      <c r="H65" s="97">
        <v>4446800</v>
      </c>
      <c r="I65" s="93">
        <v>21</v>
      </c>
      <c r="J65" s="97">
        <v>129</v>
      </c>
      <c r="K65" s="93">
        <v>938000</v>
      </c>
      <c r="L65" s="97">
        <v>9</v>
      </c>
      <c r="M65" s="93">
        <v>47</v>
      </c>
      <c r="N65" s="97">
        <v>345000</v>
      </c>
      <c r="O65" s="93">
        <v>0</v>
      </c>
      <c r="P65" s="97">
        <v>0</v>
      </c>
      <c r="Q65" s="98">
        <v>0</v>
      </c>
    </row>
    <row r="66" spans="1:17" x14ac:dyDescent="0.35">
      <c r="A66" s="94"/>
      <c r="B66" s="100" t="s">
        <v>57</v>
      </c>
      <c r="C66" s="93">
        <v>36</v>
      </c>
      <c r="D66" s="97">
        <v>80</v>
      </c>
      <c r="E66" s="93">
        <v>964816</v>
      </c>
      <c r="F66" s="97">
        <v>8</v>
      </c>
      <c r="G66" s="93">
        <v>47</v>
      </c>
      <c r="H66" s="97">
        <v>171000</v>
      </c>
      <c r="I66" s="93">
        <v>0</v>
      </c>
      <c r="J66" s="97">
        <v>0</v>
      </c>
      <c r="K66" s="93">
        <v>0</v>
      </c>
      <c r="L66" s="97">
        <v>0</v>
      </c>
      <c r="M66" s="93">
        <v>0</v>
      </c>
      <c r="N66" s="97">
        <v>0</v>
      </c>
      <c r="O66" s="93">
        <v>0</v>
      </c>
      <c r="P66" s="97">
        <v>0</v>
      </c>
      <c r="Q66" s="98">
        <v>0</v>
      </c>
    </row>
    <row r="67" spans="1:17" x14ac:dyDescent="0.35">
      <c r="A67" s="94"/>
      <c r="B67" s="100" t="s">
        <v>58</v>
      </c>
      <c r="C67" s="93">
        <v>147</v>
      </c>
      <c r="D67" s="97">
        <v>680</v>
      </c>
      <c r="E67" s="93">
        <v>13038810</v>
      </c>
      <c r="F67" s="97">
        <v>3</v>
      </c>
      <c r="G67" s="93">
        <v>29</v>
      </c>
      <c r="H67" s="97">
        <v>662000</v>
      </c>
      <c r="I67" s="93">
        <v>10</v>
      </c>
      <c r="J67" s="97">
        <v>89</v>
      </c>
      <c r="K67" s="93">
        <v>886000</v>
      </c>
      <c r="L67" s="97">
        <v>0</v>
      </c>
      <c r="M67" s="93">
        <v>0</v>
      </c>
      <c r="N67" s="97">
        <v>0</v>
      </c>
      <c r="O67" s="93">
        <v>3</v>
      </c>
      <c r="P67" s="97">
        <v>9</v>
      </c>
      <c r="Q67" s="98">
        <v>201000</v>
      </c>
    </row>
    <row r="68" spans="1:17" x14ac:dyDescent="0.35">
      <c r="A68" s="94"/>
      <c r="B68" s="100" t="s">
        <v>59</v>
      </c>
      <c r="C68" s="93">
        <v>0</v>
      </c>
      <c r="D68" s="97">
        <v>0</v>
      </c>
      <c r="E68" s="93">
        <v>0</v>
      </c>
      <c r="F68" s="97">
        <v>1</v>
      </c>
      <c r="G68" s="93">
        <v>2</v>
      </c>
      <c r="H68" s="97">
        <v>8000</v>
      </c>
      <c r="I68" s="93">
        <v>0</v>
      </c>
      <c r="J68" s="97">
        <v>0</v>
      </c>
      <c r="K68" s="93">
        <v>0</v>
      </c>
      <c r="L68" s="97">
        <v>0</v>
      </c>
      <c r="M68" s="93">
        <v>0</v>
      </c>
      <c r="N68" s="97">
        <v>0</v>
      </c>
      <c r="O68" s="93">
        <v>0</v>
      </c>
      <c r="P68" s="97">
        <v>0</v>
      </c>
      <c r="Q68" s="98">
        <v>0</v>
      </c>
    </row>
    <row r="69" spans="1:17" x14ac:dyDescent="0.35">
      <c r="A69" s="94"/>
      <c r="B69" s="100" t="s">
        <v>60</v>
      </c>
      <c r="C69" s="93">
        <v>1</v>
      </c>
      <c r="D69" s="97">
        <v>2</v>
      </c>
      <c r="E69" s="93">
        <v>30000</v>
      </c>
      <c r="F69" s="97">
        <v>1</v>
      </c>
      <c r="G69" s="93">
        <v>10</v>
      </c>
      <c r="H69" s="97">
        <v>44000</v>
      </c>
      <c r="I69" s="93">
        <v>0</v>
      </c>
      <c r="J69" s="97">
        <v>0</v>
      </c>
      <c r="K69" s="93">
        <v>0</v>
      </c>
      <c r="L69" s="97">
        <v>0</v>
      </c>
      <c r="M69" s="93">
        <v>0</v>
      </c>
      <c r="N69" s="97">
        <v>0</v>
      </c>
      <c r="O69" s="93">
        <v>0</v>
      </c>
      <c r="P69" s="97">
        <v>0</v>
      </c>
      <c r="Q69" s="98">
        <v>0</v>
      </c>
    </row>
    <row r="70" spans="1:17" x14ac:dyDescent="0.35">
      <c r="A70" s="94"/>
      <c r="B70" s="100" t="s">
        <v>61</v>
      </c>
      <c r="C70" s="93">
        <v>267</v>
      </c>
      <c r="D70" s="97">
        <v>663</v>
      </c>
      <c r="E70" s="93">
        <v>11795434.199999999</v>
      </c>
      <c r="F70" s="97">
        <v>5</v>
      </c>
      <c r="G70" s="93">
        <v>15</v>
      </c>
      <c r="H70" s="97">
        <v>370800</v>
      </c>
      <c r="I70" s="93">
        <v>0</v>
      </c>
      <c r="J70" s="97">
        <v>0</v>
      </c>
      <c r="K70" s="93">
        <v>0</v>
      </c>
      <c r="L70" s="97">
        <v>1</v>
      </c>
      <c r="M70" s="93">
        <v>10</v>
      </c>
      <c r="N70" s="97">
        <v>40000</v>
      </c>
      <c r="O70" s="93">
        <v>2</v>
      </c>
      <c r="P70" s="97">
        <v>7</v>
      </c>
      <c r="Q70" s="98">
        <v>270000</v>
      </c>
    </row>
    <row r="71" spans="1:17" s="110" customFormat="1" x14ac:dyDescent="0.35">
      <c r="A71" s="106" t="s">
        <v>86</v>
      </c>
      <c r="B71" s="107"/>
      <c r="C71" s="108">
        <v>1005</v>
      </c>
      <c r="D71" s="107">
        <v>3086</v>
      </c>
      <c r="E71" s="108">
        <v>58128929.200000003</v>
      </c>
      <c r="F71" s="107">
        <v>113</v>
      </c>
      <c r="G71" s="108">
        <v>389</v>
      </c>
      <c r="H71" s="107">
        <v>6885500</v>
      </c>
      <c r="I71" s="108">
        <v>32</v>
      </c>
      <c r="J71" s="107">
        <v>221</v>
      </c>
      <c r="K71" s="108">
        <v>1844000</v>
      </c>
      <c r="L71" s="107">
        <v>10</v>
      </c>
      <c r="M71" s="108">
        <v>57</v>
      </c>
      <c r="N71" s="107">
        <v>385000</v>
      </c>
      <c r="O71" s="108">
        <v>7</v>
      </c>
      <c r="P71" s="107">
        <v>18</v>
      </c>
      <c r="Q71" s="109">
        <v>551000</v>
      </c>
    </row>
    <row r="72" spans="1:17" x14ac:dyDescent="0.35">
      <c r="A72" s="94">
        <v>8</v>
      </c>
      <c r="B72" s="100" t="s">
        <v>62</v>
      </c>
      <c r="C72" s="93">
        <v>91</v>
      </c>
      <c r="D72" s="97">
        <v>114</v>
      </c>
      <c r="E72" s="93">
        <v>1835420</v>
      </c>
      <c r="F72" s="97">
        <v>16</v>
      </c>
      <c r="G72" s="93">
        <v>18</v>
      </c>
      <c r="H72" s="97">
        <v>243608</v>
      </c>
      <c r="I72" s="93">
        <v>0</v>
      </c>
      <c r="J72" s="97">
        <v>0</v>
      </c>
      <c r="K72" s="93">
        <v>0</v>
      </c>
      <c r="L72" s="97">
        <v>0</v>
      </c>
      <c r="M72" s="93">
        <v>0</v>
      </c>
      <c r="N72" s="97">
        <v>0</v>
      </c>
      <c r="O72" s="93">
        <v>0</v>
      </c>
      <c r="P72" s="97">
        <v>0</v>
      </c>
      <c r="Q72" s="98">
        <v>0</v>
      </c>
    </row>
    <row r="73" spans="1:17" x14ac:dyDescent="0.35">
      <c r="A73" s="94"/>
      <c r="B73" s="100" t="s">
        <v>63</v>
      </c>
      <c r="C73" s="93">
        <v>64</v>
      </c>
      <c r="D73" s="97">
        <v>94</v>
      </c>
      <c r="E73" s="93">
        <v>752280</v>
      </c>
      <c r="F73" s="97">
        <v>4</v>
      </c>
      <c r="G73" s="93">
        <v>17</v>
      </c>
      <c r="H73" s="97">
        <v>191000</v>
      </c>
      <c r="I73" s="93">
        <v>0</v>
      </c>
      <c r="J73" s="97">
        <v>0</v>
      </c>
      <c r="K73" s="93">
        <v>0</v>
      </c>
      <c r="L73" s="97">
        <v>0</v>
      </c>
      <c r="M73" s="93">
        <v>0</v>
      </c>
      <c r="N73" s="97">
        <v>0</v>
      </c>
      <c r="O73" s="93">
        <v>0</v>
      </c>
      <c r="P73" s="97">
        <v>0</v>
      </c>
      <c r="Q73" s="98">
        <v>0</v>
      </c>
    </row>
    <row r="74" spans="1:17" x14ac:dyDescent="0.35">
      <c r="A74" s="94"/>
      <c r="B74" s="100" t="s">
        <v>64</v>
      </c>
      <c r="C74" s="93">
        <v>517</v>
      </c>
      <c r="D74" s="97">
        <v>699</v>
      </c>
      <c r="E74" s="93">
        <v>4460773</v>
      </c>
      <c r="F74" s="97">
        <v>4</v>
      </c>
      <c r="G74" s="93">
        <v>9</v>
      </c>
      <c r="H74" s="97">
        <v>122056</v>
      </c>
      <c r="I74" s="93">
        <v>0</v>
      </c>
      <c r="J74" s="97">
        <v>0</v>
      </c>
      <c r="K74" s="93">
        <v>0</v>
      </c>
      <c r="L74" s="97">
        <v>0</v>
      </c>
      <c r="M74" s="93">
        <v>0</v>
      </c>
      <c r="N74" s="97">
        <v>0</v>
      </c>
      <c r="O74" s="93">
        <v>6</v>
      </c>
      <c r="P74" s="97">
        <v>21</v>
      </c>
      <c r="Q74" s="98">
        <v>264000</v>
      </c>
    </row>
    <row r="75" spans="1:17" x14ac:dyDescent="0.35">
      <c r="A75" s="94"/>
      <c r="B75" s="100" t="s">
        <v>65</v>
      </c>
      <c r="C75" s="93">
        <v>53</v>
      </c>
      <c r="D75" s="97">
        <v>57</v>
      </c>
      <c r="E75" s="93">
        <v>594400</v>
      </c>
      <c r="F75" s="97">
        <v>0</v>
      </c>
      <c r="G75" s="93">
        <v>0</v>
      </c>
      <c r="H75" s="97">
        <v>0</v>
      </c>
      <c r="I75" s="93">
        <v>0</v>
      </c>
      <c r="J75" s="97">
        <v>0</v>
      </c>
      <c r="K75" s="93">
        <v>0</v>
      </c>
      <c r="L75" s="97">
        <v>0</v>
      </c>
      <c r="M75" s="93">
        <v>0</v>
      </c>
      <c r="N75" s="97">
        <v>0</v>
      </c>
      <c r="O75" s="93">
        <v>0</v>
      </c>
      <c r="P75" s="97">
        <v>0</v>
      </c>
      <c r="Q75" s="98">
        <v>0</v>
      </c>
    </row>
    <row r="76" spans="1:17" x14ac:dyDescent="0.35">
      <c r="A76" s="94"/>
      <c r="B76" s="100" t="s">
        <v>66</v>
      </c>
      <c r="C76" s="93">
        <v>216</v>
      </c>
      <c r="D76" s="97">
        <v>344</v>
      </c>
      <c r="E76" s="93">
        <v>4626560</v>
      </c>
      <c r="F76" s="97">
        <v>22</v>
      </c>
      <c r="G76" s="93">
        <v>46</v>
      </c>
      <c r="H76" s="97">
        <v>934926</v>
      </c>
      <c r="I76" s="93">
        <v>0</v>
      </c>
      <c r="J76" s="97">
        <v>0</v>
      </c>
      <c r="K76" s="93">
        <v>0</v>
      </c>
      <c r="L76" s="97">
        <v>0</v>
      </c>
      <c r="M76" s="93">
        <v>0</v>
      </c>
      <c r="N76" s="97">
        <v>0</v>
      </c>
      <c r="O76" s="93">
        <v>0</v>
      </c>
      <c r="P76" s="97">
        <v>0</v>
      </c>
      <c r="Q76" s="98">
        <v>0</v>
      </c>
    </row>
    <row r="77" spans="1:17" x14ac:dyDescent="0.35">
      <c r="A77" s="94"/>
      <c r="B77" s="100" t="s">
        <v>67</v>
      </c>
      <c r="C77" s="93">
        <v>7</v>
      </c>
      <c r="D77" s="97">
        <v>9</v>
      </c>
      <c r="E77" s="93">
        <v>115000</v>
      </c>
      <c r="F77" s="97">
        <v>2</v>
      </c>
      <c r="G77" s="93">
        <v>17</v>
      </c>
      <c r="H77" s="97">
        <v>90565</v>
      </c>
      <c r="I77" s="93">
        <v>0</v>
      </c>
      <c r="J77" s="97">
        <v>0</v>
      </c>
      <c r="K77" s="93">
        <v>0</v>
      </c>
      <c r="L77" s="97">
        <v>0</v>
      </c>
      <c r="M77" s="93">
        <v>0</v>
      </c>
      <c r="N77" s="97">
        <v>0</v>
      </c>
      <c r="O77" s="93">
        <v>0</v>
      </c>
      <c r="P77" s="97">
        <v>0</v>
      </c>
      <c r="Q77" s="98">
        <v>0</v>
      </c>
    </row>
    <row r="78" spans="1:17" x14ac:dyDescent="0.35">
      <c r="A78" s="94"/>
      <c r="B78" s="100" t="s">
        <v>68</v>
      </c>
      <c r="C78" s="93">
        <v>4</v>
      </c>
      <c r="D78" s="97">
        <v>14</v>
      </c>
      <c r="E78" s="93">
        <v>54500</v>
      </c>
      <c r="F78" s="97">
        <v>2</v>
      </c>
      <c r="G78" s="93">
        <v>22</v>
      </c>
      <c r="H78" s="97">
        <v>125000</v>
      </c>
      <c r="I78" s="93">
        <v>0</v>
      </c>
      <c r="J78" s="97">
        <v>0</v>
      </c>
      <c r="K78" s="93">
        <v>0</v>
      </c>
      <c r="L78" s="97">
        <v>0</v>
      </c>
      <c r="M78" s="93">
        <v>0</v>
      </c>
      <c r="N78" s="97">
        <v>0</v>
      </c>
      <c r="O78" s="93">
        <v>0</v>
      </c>
      <c r="P78" s="97">
        <v>0</v>
      </c>
      <c r="Q78" s="98">
        <v>0</v>
      </c>
    </row>
    <row r="79" spans="1:17" x14ac:dyDescent="0.35">
      <c r="A79" s="94"/>
      <c r="B79" s="100" t="s">
        <v>69</v>
      </c>
      <c r="C79" s="93">
        <v>219</v>
      </c>
      <c r="D79" s="97">
        <v>241</v>
      </c>
      <c r="E79" s="93">
        <v>3417644</v>
      </c>
      <c r="F79" s="97">
        <v>4</v>
      </c>
      <c r="G79" s="93">
        <v>39</v>
      </c>
      <c r="H79" s="97">
        <v>480000</v>
      </c>
      <c r="I79" s="93">
        <v>0</v>
      </c>
      <c r="J79" s="97">
        <v>0</v>
      </c>
      <c r="K79" s="93">
        <v>0</v>
      </c>
      <c r="L79" s="97">
        <v>0</v>
      </c>
      <c r="M79" s="93">
        <v>0</v>
      </c>
      <c r="N79" s="97">
        <v>0</v>
      </c>
      <c r="O79" s="93">
        <v>0</v>
      </c>
      <c r="P79" s="97">
        <v>0</v>
      </c>
      <c r="Q79" s="98">
        <v>0</v>
      </c>
    </row>
    <row r="80" spans="1:17" s="110" customFormat="1" x14ac:dyDescent="0.35">
      <c r="A80" s="106" t="s">
        <v>89</v>
      </c>
      <c r="B80" s="107"/>
      <c r="C80" s="108">
        <v>1171</v>
      </c>
      <c r="D80" s="107">
        <v>1572</v>
      </c>
      <c r="E80" s="108">
        <v>15856577</v>
      </c>
      <c r="F80" s="107">
        <v>54</v>
      </c>
      <c r="G80" s="108">
        <v>168</v>
      </c>
      <c r="H80" s="107">
        <v>2187155</v>
      </c>
      <c r="I80" s="108">
        <v>0</v>
      </c>
      <c r="J80" s="107">
        <v>0</v>
      </c>
      <c r="K80" s="108">
        <v>0</v>
      </c>
      <c r="L80" s="107">
        <v>0</v>
      </c>
      <c r="M80" s="108">
        <v>0</v>
      </c>
      <c r="N80" s="107">
        <v>0</v>
      </c>
      <c r="O80" s="108">
        <v>6</v>
      </c>
      <c r="P80" s="107">
        <v>21</v>
      </c>
      <c r="Q80" s="109">
        <v>264000</v>
      </c>
    </row>
    <row r="81" spans="1:17" x14ac:dyDescent="0.35">
      <c r="A81" s="94">
        <v>9</v>
      </c>
      <c r="B81" s="100" t="s">
        <v>70</v>
      </c>
      <c r="C81" s="93">
        <v>30</v>
      </c>
      <c r="D81" s="97">
        <v>55</v>
      </c>
      <c r="E81" s="93">
        <v>991900</v>
      </c>
      <c r="F81" s="97">
        <v>0</v>
      </c>
      <c r="G81" s="93">
        <v>0</v>
      </c>
      <c r="H81" s="97">
        <v>0</v>
      </c>
      <c r="I81" s="93">
        <v>0</v>
      </c>
      <c r="J81" s="97">
        <v>0</v>
      </c>
      <c r="K81" s="93">
        <v>0</v>
      </c>
      <c r="L81" s="97">
        <v>0</v>
      </c>
      <c r="M81" s="93">
        <v>0</v>
      </c>
      <c r="N81" s="97">
        <v>0</v>
      </c>
      <c r="O81" s="93">
        <v>0</v>
      </c>
      <c r="P81" s="97">
        <v>0</v>
      </c>
      <c r="Q81" s="98">
        <v>0</v>
      </c>
    </row>
    <row r="82" spans="1:17" x14ac:dyDescent="0.35">
      <c r="A82" s="94"/>
      <c r="B82" s="100" t="s">
        <v>71</v>
      </c>
      <c r="C82" s="93">
        <v>35</v>
      </c>
      <c r="D82" s="97">
        <v>73</v>
      </c>
      <c r="E82" s="93">
        <v>861900</v>
      </c>
      <c r="F82" s="97">
        <v>1</v>
      </c>
      <c r="G82" s="93">
        <v>9</v>
      </c>
      <c r="H82" s="97">
        <v>274424</v>
      </c>
      <c r="I82" s="93">
        <v>0</v>
      </c>
      <c r="J82" s="97">
        <v>0</v>
      </c>
      <c r="K82" s="93">
        <v>0</v>
      </c>
      <c r="L82" s="97">
        <v>0</v>
      </c>
      <c r="M82" s="93">
        <v>0</v>
      </c>
      <c r="N82" s="97">
        <v>0</v>
      </c>
      <c r="O82" s="93">
        <v>0</v>
      </c>
      <c r="P82" s="97">
        <v>0</v>
      </c>
      <c r="Q82" s="98">
        <v>0</v>
      </c>
    </row>
    <row r="83" spans="1:17" s="110" customFormat="1" x14ac:dyDescent="0.35">
      <c r="A83" s="106" t="s">
        <v>83</v>
      </c>
      <c r="B83" s="107"/>
      <c r="C83" s="108">
        <v>65</v>
      </c>
      <c r="D83" s="107">
        <v>128</v>
      </c>
      <c r="E83" s="108">
        <v>1853800</v>
      </c>
      <c r="F83" s="107">
        <v>1</v>
      </c>
      <c r="G83" s="108">
        <v>9</v>
      </c>
      <c r="H83" s="107">
        <v>274424</v>
      </c>
      <c r="I83" s="108">
        <v>0</v>
      </c>
      <c r="J83" s="107">
        <v>0</v>
      </c>
      <c r="K83" s="108">
        <v>0</v>
      </c>
      <c r="L83" s="107">
        <v>0</v>
      </c>
      <c r="M83" s="108">
        <v>0</v>
      </c>
      <c r="N83" s="107">
        <v>0</v>
      </c>
      <c r="O83" s="108">
        <v>0</v>
      </c>
      <c r="P83" s="107">
        <v>0</v>
      </c>
      <c r="Q83" s="109">
        <v>0</v>
      </c>
    </row>
    <row r="84" spans="1:17" s="110" customFormat="1" x14ac:dyDescent="0.35">
      <c r="A84" s="111" t="s">
        <v>92</v>
      </c>
      <c r="B84" s="112"/>
      <c r="C84" s="113">
        <v>6410</v>
      </c>
      <c r="D84" s="112">
        <v>17768</v>
      </c>
      <c r="E84" s="113">
        <v>347244067.19999999</v>
      </c>
      <c r="F84" s="112">
        <v>1190</v>
      </c>
      <c r="G84" s="113">
        <v>3776</v>
      </c>
      <c r="H84" s="112">
        <v>63740354</v>
      </c>
      <c r="I84" s="113">
        <v>263</v>
      </c>
      <c r="J84" s="112">
        <v>1030</v>
      </c>
      <c r="K84" s="113">
        <v>9119800</v>
      </c>
      <c r="L84" s="112">
        <v>19</v>
      </c>
      <c r="M84" s="113">
        <v>85</v>
      </c>
      <c r="N84" s="112">
        <v>501840</v>
      </c>
      <c r="O84" s="113">
        <v>21</v>
      </c>
      <c r="P84" s="112">
        <v>83</v>
      </c>
      <c r="Q84" s="114">
        <v>2135000</v>
      </c>
    </row>
  </sheetData>
  <mergeCells count="7">
    <mergeCell ref="A1:Q1"/>
    <mergeCell ref="A2:Q2"/>
    <mergeCell ref="C3:E3"/>
    <mergeCell ref="F3:H3"/>
    <mergeCell ref="I3:K3"/>
    <mergeCell ref="L3:N3"/>
    <mergeCell ref="O3:Q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workbookViewId="0">
      <selection activeCell="A11" sqref="A11"/>
    </sheetView>
  </sheetViews>
  <sheetFormatPr defaultRowHeight="21" x14ac:dyDescent="0.35"/>
  <cols>
    <col min="1" max="1" width="11.140625" style="2" bestFit="1" customWidth="1"/>
    <col min="2" max="2" width="16.140625" style="2" bestFit="1" customWidth="1"/>
    <col min="3" max="3" width="13.28515625" style="5" bestFit="1" customWidth="1"/>
    <col min="4" max="4" width="15.28515625" style="5" bestFit="1" customWidth="1"/>
    <col min="5" max="5" width="16.140625" style="5" bestFit="1" customWidth="1"/>
    <col min="6" max="16384" width="9.140625" style="2"/>
  </cols>
  <sheetData>
    <row r="1" spans="1:5" x14ac:dyDescent="0.35">
      <c r="A1" s="115" t="s">
        <v>95</v>
      </c>
      <c r="B1" s="115"/>
      <c r="C1" s="115"/>
      <c r="D1" s="115"/>
      <c r="E1" s="115"/>
    </row>
    <row r="2" spans="1:5" x14ac:dyDescent="0.35">
      <c r="A2" s="23" t="s">
        <v>0</v>
      </c>
      <c r="B2" s="30" t="s">
        <v>1</v>
      </c>
      <c r="C2" s="31" t="s">
        <v>72</v>
      </c>
      <c r="D2" s="32" t="s">
        <v>73</v>
      </c>
      <c r="E2" s="33" t="s">
        <v>74</v>
      </c>
    </row>
    <row r="3" spans="1:5" x14ac:dyDescent="0.35">
      <c r="A3" s="24">
        <v>1</v>
      </c>
      <c r="B3" s="27" t="s">
        <v>2</v>
      </c>
      <c r="C3" s="6">
        <v>31</v>
      </c>
      <c r="D3" s="12">
        <v>69</v>
      </c>
      <c r="E3" s="7">
        <v>1214600</v>
      </c>
    </row>
    <row r="4" spans="1:5" x14ac:dyDescent="0.35">
      <c r="A4" s="25"/>
      <c r="B4" s="28" t="s">
        <v>3</v>
      </c>
      <c r="C4" s="9">
        <v>1</v>
      </c>
      <c r="D4" s="13">
        <v>2</v>
      </c>
      <c r="E4" s="10">
        <v>5000</v>
      </c>
    </row>
    <row r="5" spans="1:5" x14ac:dyDescent="0.35">
      <c r="A5" s="25"/>
      <c r="B5" s="28" t="s">
        <v>4</v>
      </c>
      <c r="C5" s="9">
        <v>5</v>
      </c>
      <c r="D5" s="13">
        <v>11</v>
      </c>
      <c r="E5" s="10">
        <v>172700</v>
      </c>
    </row>
    <row r="6" spans="1:5" x14ac:dyDescent="0.35">
      <c r="A6" s="25"/>
      <c r="B6" s="28" t="s">
        <v>5</v>
      </c>
      <c r="C6" s="9">
        <v>49</v>
      </c>
      <c r="D6" s="13">
        <v>99</v>
      </c>
      <c r="E6" s="10">
        <v>3063000</v>
      </c>
    </row>
    <row r="7" spans="1:5" x14ac:dyDescent="0.35">
      <c r="A7" s="25"/>
      <c r="B7" s="28" t="s">
        <v>6</v>
      </c>
      <c r="C7" s="9">
        <v>320</v>
      </c>
      <c r="D7" s="13">
        <v>2113</v>
      </c>
      <c r="E7" s="10">
        <v>51767738</v>
      </c>
    </row>
    <row r="8" spans="1:5" x14ac:dyDescent="0.35">
      <c r="A8" s="25"/>
      <c r="B8" s="28" t="s">
        <v>7</v>
      </c>
      <c r="C8" s="9">
        <v>171</v>
      </c>
      <c r="D8" s="13">
        <v>1218</v>
      </c>
      <c r="E8" s="10">
        <v>26697437</v>
      </c>
    </row>
    <row r="9" spans="1:5" x14ac:dyDescent="0.35">
      <c r="A9" s="25"/>
      <c r="B9" s="28" t="s">
        <v>8</v>
      </c>
      <c r="C9" s="9">
        <v>40</v>
      </c>
      <c r="D9" s="13">
        <v>102</v>
      </c>
      <c r="E9" s="10">
        <v>1854320</v>
      </c>
    </row>
    <row r="10" spans="1:5" x14ac:dyDescent="0.35">
      <c r="A10" s="25"/>
      <c r="B10" s="28" t="s">
        <v>9</v>
      </c>
      <c r="C10" s="9">
        <v>25</v>
      </c>
      <c r="D10" s="13">
        <v>82</v>
      </c>
      <c r="E10" s="10">
        <v>1341700</v>
      </c>
    </row>
    <row r="11" spans="1:5" x14ac:dyDescent="0.35">
      <c r="A11" s="18" t="s">
        <v>77</v>
      </c>
      <c r="B11" s="29"/>
      <c r="C11" s="20">
        <f>SUM(C3:C10)</f>
        <v>642</v>
      </c>
      <c r="D11" s="21">
        <f t="shared" ref="D11:E11" si="0">SUM(D3:D10)</f>
        <v>3696</v>
      </c>
      <c r="E11" s="21">
        <f t="shared" si="0"/>
        <v>86116495</v>
      </c>
    </row>
    <row r="12" spans="1:5" x14ac:dyDescent="0.35">
      <c r="A12" s="26">
        <v>2</v>
      </c>
      <c r="B12" s="28" t="s">
        <v>10</v>
      </c>
      <c r="C12" s="9">
        <v>108</v>
      </c>
      <c r="D12" s="13">
        <v>197</v>
      </c>
      <c r="E12" s="10">
        <v>3145950</v>
      </c>
    </row>
    <row r="13" spans="1:5" x14ac:dyDescent="0.35">
      <c r="A13" s="25"/>
      <c r="B13" s="28" t="s">
        <v>11</v>
      </c>
      <c r="C13" s="9">
        <v>227</v>
      </c>
      <c r="D13" s="13">
        <v>544</v>
      </c>
      <c r="E13" s="10">
        <v>8866680</v>
      </c>
    </row>
    <row r="14" spans="1:5" x14ac:dyDescent="0.35">
      <c r="A14" s="25"/>
      <c r="B14" s="28" t="s">
        <v>12</v>
      </c>
      <c r="C14" s="9">
        <v>400</v>
      </c>
      <c r="D14" s="13">
        <v>1533</v>
      </c>
      <c r="E14" s="10">
        <v>33772727</v>
      </c>
    </row>
    <row r="15" spans="1:5" x14ac:dyDescent="0.35">
      <c r="A15" s="25"/>
      <c r="B15" s="28" t="s">
        <v>13</v>
      </c>
      <c r="C15" s="9">
        <v>13</v>
      </c>
      <c r="D15" s="13">
        <v>19</v>
      </c>
      <c r="E15" s="10">
        <v>382000</v>
      </c>
    </row>
    <row r="16" spans="1:5" x14ac:dyDescent="0.35">
      <c r="A16" s="25"/>
      <c r="B16" s="28" t="s">
        <v>14</v>
      </c>
      <c r="C16" s="9">
        <v>64</v>
      </c>
      <c r="D16" s="13">
        <v>257</v>
      </c>
      <c r="E16" s="10">
        <v>2051400</v>
      </c>
    </row>
    <row r="17" spans="1:5" x14ac:dyDescent="0.35">
      <c r="A17" s="25"/>
      <c r="B17" s="28" t="s">
        <v>15</v>
      </c>
      <c r="C17" s="9">
        <v>359</v>
      </c>
      <c r="D17" s="13">
        <v>1054</v>
      </c>
      <c r="E17" s="10">
        <v>23232300</v>
      </c>
    </row>
    <row r="18" spans="1:5" x14ac:dyDescent="0.35">
      <c r="A18" s="25"/>
      <c r="B18" s="28" t="s">
        <v>16</v>
      </c>
      <c r="C18" s="9">
        <v>198</v>
      </c>
      <c r="D18" s="13">
        <v>323</v>
      </c>
      <c r="E18" s="10">
        <v>4184300</v>
      </c>
    </row>
    <row r="19" spans="1:5" x14ac:dyDescent="0.35">
      <c r="A19" s="25"/>
      <c r="B19" s="28" t="s">
        <v>17</v>
      </c>
      <c r="C19" s="9">
        <v>53</v>
      </c>
      <c r="D19" s="13">
        <v>225</v>
      </c>
      <c r="E19" s="10">
        <v>4376340</v>
      </c>
    </row>
    <row r="20" spans="1:5" x14ac:dyDescent="0.35">
      <c r="A20" s="18" t="s">
        <v>82</v>
      </c>
      <c r="B20" s="29"/>
      <c r="C20" s="20">
        <f>SUM(C12:C19)</f>
        <v>1422</v>
      </c>
      <c r="D20" s="21">
        <f t="shared" ref="D20:E20" si="1">SUM(D12:D19)</f>
        <v>4152</v>
      </c>
      <c r="E20" s="21">
        <f t="shared" si="1"/>
        <v>80011697</v>
      </c>
    </row>
    <row r="21" spans="1:5" x14ac:dyDescent="0.35">
      <c r="A21" s="26">
        <v>3</v>
      </c>
      <c r="B21" s="28" t="s">
        <v>18</v>
      </c>
      <c r="C21" s="9">
        <v>90</v>
      </c>
      <c r="D21" s="13">
        <v>238</v>
      </c>
      <c r="E21" s="10">
        <v>4247860</v>
      </c>
    </row>
    <row r="22" spans="1:5" x14ac:dyDescent="0.35">
      <c r="A22" s="25"/>
      <c r="B22" s="28" t="s">
        <v>19</v>
      </c>
      <c r="C22" s="9">
        <v>269</v>
      </c>
      <c r="D22" s="13">
        <v>1592</v>
      </c>
      <c r="E22" s="10">
        <v>37777131</v>
      </c>
    </row>
    <row r="23" spans="1:5" x14ac:dyDescent="0.35">
      <c r="A23" s="25"/>
      <c r="B23" s="28" t="s">
        <v>20</v>
      </c>
      <c r="C23" s="9">
        <v>173</v>
      </c>
      <c r="D23" s="13">
        <v>887</v>
      </c>
      <c r="E23" s="10">
        <v>19839870</v>
      </c>
    </row>
    <row r="24" spans="1:5" x14ac:dyDescent="0.35">
      <c r="A24" s="25"/>
      <c r="B24" s="28" t="s">
        <v>21</v>
      </c>
      <c r="C24" s="9">
        <v>53</v>
      </c>
      <c r="D24" s="13">
        <v>53</v>
      </c>
      <c r="E24" s="10">
        <v>561500</v>
      </c>
    </row>
    <row r="25" spans="1:5" x14ac:dyDescent="0.35">
      <c r="A25" s="25"/>
      <c r="B25" s="28" t="s">
        <v>22</v>
      </c>
      <c r="C25" s="9">
        <v>97</v>
      </c>
      <c r="D25" s="13">
        <v>119</v>
      </c>
      <c r="E25" s="10">
        <v>1686780</v>
      </c>
    </row>
    <row r="26" spans="1:5" x14ac:dyDescent="0.35">
      <c r="A26" s="25"/>
      <c r="B26" s="28" t="s">
        <v>23</v>
      </c>
      <c r="C26" s="9">
        <v>25</v>
      </c>
      <c r="D26" s="13">
        <v>92</v>
      </c>
      <c r="E26" s="10">
        <v>1784000</v>
      </c>
    </row>
    <row r="27" spans="1:5" x14ac:dyDescent="0.35">
      <c r="A27" s="25"/>
      <c r="B27" s="28" t="s">
        <v>24</v>
      </c>
      <c r="C27" s="9">
        <v>32</v>
      </c>
      <c r="D27" s="13">
        <v>32</v>
      </c>
      <c r="E27" s="10">
        <v>397606</v>
      </c>
    </row>
    <row r="28" spans="1:5" x14ac:dyDescent="0.35">
      <c r="A28" s="25"/>
      <c r="B28" s="28" t="s">
        <v>25</v>
      </c>
      <c r="C28" s="9">
        <v>157</v>
      </c>
      <c r="D28" s="13">
        <v>165</v>
      </c>
      <c r="E28" s="10">
        <v>2055970</v>
      </c>
    </row>
    <row r="29" spans="1:5" x14ac:dyDescent="0.35">
      <c r="A29" s="18" t="s">
        <v>88</v>
      </c>
      <c r="B29" s="29"/>
      <c r="C29" s="20">
        <f>SUM(C21:C28)</f>
        <v>896</v>
      </c>
      <c r="D29" s="21">
        <f t="shared" ref="D29:E29" si="2">SUM(D21:D28)</f>
        <v>3178</v>
      </c>
      <c r="E29" s="21">
        <f t="shared" si="2"/>
        <v>68350717</v>
      </c>
    </row>
    <row r="30" spans="1:5" x14ac:dyDescent="0.35">
      <c r="A30" s="26">
        <v>4</v>
      </c>
      <c r="B30" s="28" t="s">
        <v>26</v>
      </c>
      <c r="C30" s="35">
        <v>7</v>
      </c>
      <c r="D30" s="35">
        <v>8</v>
      </c>
      <c r="E30" s="10">
        <v>46000</v>
      </c>
    </row>
    <row r="31" spans="1:5" x14ac:dyDescent="0.35">
      <c r="A31" s="25"/>
      <c r="B31" s="28" t="s">
        <v>27</v>
      </c>
      <c r="C31" s="13">
        <v>9</v>
      </c>
      <c r="D31" s="13">
        <v>73</v>
      </c>
      <c r="E31" s="10">
        <v>140000</v>
      </c>
    </row>
    <row r="32" spans="1:5" x14ac:dyDescent="0.35">
      <c r="A32" s="25"/>
      <c r="B32" s="28" t="s">
        <v>28</v>
      </c>
      <c r="C32" s="36">
        <v>99</v>
      </c>
      <c r="D32" s="36">
        <v>0</v>
      </c>
      <c r="E32" s="46">
        <v>1823800</v>
      </c>
    </row>
    <row r="33" spans="1:5" x14ac:dyDescent="0.35">
      <c r="A33" s="25"/>
      <c r="B33" s="28" t="s">
        <v>29</v>
      </c>
      <c r="C33" s="13">
        <v>1</v>
      </c>
      <c r="D33" s="13">
        <v>1</v>
      </c>
      <c r="E33" s="10">
        <v>5500</v>
      </c>
    </row>
    <row r="34" spans="1:5" x14ac:dyDescent="0.35">
      <c r="A34" s="25"/>
      <c r="B34" s="28" t="s">
        <v>30</v>
      </c>
      <c r="C34" s="13">
        <v>68</v>
      </c>
      <c r="D34" s="13">
        <v>106</v>
      </c>
      <c r="E34" s="10">
        <v>816500</v>
      </c>
    </row>
    <row r="35" spans="1:5" x14ac:dyDescent="0.35">
      <c r="A35" s="25"/>
      <c r="B35" s="28" t="s">
        <v>31</v>
      </c>
      <c r="C35" s="13">
        <v>19</v>
      </c>
      <c r="D35" s="13">
        <v>21</v>
      </c>
      <c r="E35" s="10">
        <v>207000</v>
      </c>
    </row>
    <row r="36" spans="1:5" x14ac:dyDescent="0.35">
      <c r="A36" s="25"/>
      <c r="B36" s="28" t="s">
        <v>32</v>
      </c>
      <c r="C36" s="13">
        <v>93</v>
      </c>
      <c r="D36" s="13">
        <v>110</v>
      </c>
      <c r="E36" s="10">
        <v>1002732</v>
      </c>
    </row>
    <row r="37" spans="1:5" x14ac:dyDescent="0.35">
      <c r="A37" s="25"/>
      <c r="B37" s="28" t="s">
        <v>33</v>
      </c>
      <c r="C37" s="13">
        <v>46</v>
      </c>
      <c r="D37" s="13">
        <v>52</v>
      </c>
      <c r="E37" s="10">
        <v>345920</v>
      </c>
    </row>
    <row r="38" spans="1:5" x14ac:dyDescent="0.35">
      <c r="A38" s="25"/>
      <c r="B38" s="28" t="s">
        <v>35</v>
      </c>
      <c r="C38" s="13">
        <v>11</v>
      </c>
      <c r="D38" s="13">
        <v>27</v>
      </c>
      <c r="E38" s="10">
        <v>179000</v>
      </c>
    </row>
    <row r="39" spans="1:5" x14ac:dyDescent="0.35">
      <c r="A39" s="25"/>
      <c r="B39" s="28" t="s">
        <v>36</v>
      </c>
      <c r="C39" s="37">
        <v>42</v>
      </c>
      <c r="D39" s="37">
        <v>45</v>
      </c>
      <c r="E39" s="10">
        <v>449000</v>
      </c>
    </row>
    <row r="40" spans="1:5" x14ac:dyDescent="0.35">
      <c r="A40" s="18" t="s">
        <v>94</v>
      </c>
      <c r="B40" s="29"/>
      <c r="C40" s="20">
        <f>SUM(C30:C39)</f>
        <v>395</v>
      </c>
      <c r="D40" s="21">
        <f t="shared" ref="D40:E40" si="3">SUM(D30:D39)</f>
        <v>443</v>
      </c>
      <c r="E40" s="21">
        <f t="shared" si="3"/>
        <v>5015452</v>
      </c>
    </row>
    <row r="41" spans="1:5" x14ac:dyDescent="0.35">
      <c r="A41" s="26">
        <v>5</v>
      </c>
      <c r="B41" s="28" t="s">
        <v>37</v>
      </c>
      <c r="C41" s="9">
        <v>84</v>
      </c>
      <c r="D41" s="13">
        <v>94</v>
      </c>
      <c r="E41" s="10">
        <v>817316</v>
      </c>
    </row>
    <row r="42" spans="1:5" x14ac:dyDescent="0.35">
      <c r="A42" s="25"/>
      <c r="B42" s="28" t="s">
        <v>38</v>
      </c>
      <c r="C42" s="9">
        <v>30</v>
      </c>
      <c r="D42" s="13">
        <v>38</v>
      </c>
      <c r="E42" s="10">
        <v>302840</v>
      </c>
    </row>
    <row r="43" spans="1:5" x14ac:dyDescent="0.35">
      <c r="A43" s="25"/>
      <c r="B43" s="28" t="s">
        <v>39</v>
      </c>
      <c r="C43" s="9">
        <v>19</v>
      </c>
      <c r="D43" s="13">
        <v>23</v>
      </c>
      <c r="E43" s="10">
        <v>220000</v>
      </c>
    </row>
    <row r="44" spans="1:5" x14ac:dyDescent="0.35">
      <c r="A44" s="25"/>
      <c r="B44" s="28" t="s">
        <v>41</v>
      </c>
      <c r="C44" s="9">
        <v>1</v>
      </c>
      <c r="D44" s="13">
        <v>2</v>
      </c>
      <c r="E44" s="10">
        <v>3000</v>
      </c>
    </row>
    <row r="45" spans="1:5" x14ac:dyDescent="0.35">
      <c r="A45" s="25"/>
      <c r="B45" s="28" t="s">
        <v>42</v>
      </c>
      <c r="C45" s="9">
        <v>7</v>
      </c>
      <c r="D45" s="13">
        <v>9</v>
      </c>
      <c r="E45" s="10">
        <v>91000</v>
      </c>
    </row>
    <row r="46" spans="1:5" x14ac:dyDescent="0.35">
      <c r="A46" s="25"/>
      <c r="B46" s="28" t="s">
        <v>43</v>
      </c>
      <c r="C46" s="9">
        <v>23</v>
      </c>
      <c r="D46" s="13">
        <v>34</v>
      </c>
      <c r="E46" s="10">
        <v>379000</v>
      </c>
    </row>
    <row r="47" spans="1:5" x14ac:dyDescent="0.35">
      <c r="A47" s="25"/>
      <c r="B47" s="28" t="s">
        <v>44</v>
      </c>
      <c r="C47" s="9">
        <v>73</v>
      </c>
      <c r="D47" s="13">
        <v>115</v>
      </c>
      <c r="E47" s="10">
        <v>1123049</v>
      </c>
    </row>
    <row r="48" spans="1:5" x14ac:dyDescent="0.35">
      <c r="A48" s="18" t="s">
        <v>87</v>
      </c>
      <c r="B48" s="29"/>
      <c r="C48" s="20">
        <f>SUM(C41:C47)</f>
        <v>237</v>
      </c>
      <c r="D48" s="21">
        <f t="shared" ref="D48:E48" si="4">SUM(D41:D47)</f>
        <v>315</v>
      </c>
      <c r="E48" s="21">
        <f t="shared" si="4"/>
        <v>2936205</v>
      </c>
    </row>
    <row r="49" spans="1:5" x14ac:dyDescent="0.35">
      <c r="A49" s="26">
        <v>6</v>
      </c>
      <c r="B49" s="28" t="s">
        <v>45</v>
      </c>
      <c r="C49" s="9">
        <v>128</v>
      </c>
      <c r="D49" s="13">
        <v>342</v>
      </c>
      <c r="E49" s="10">
        <v>14240867</v>
      </c>
    </row>
    <row r="50" spans="1:5" x14ac:dyDescent="0.35">
      <c r="A50" s="25"/>
      <c r="B50" s="28" t="s">
        <v>46</v>
      </c>
      <c r="C50" s="9">
        <v>71</v>
      </c>
      <c r="D50" s="13">
        <v>109</v>
      </c>
      <c r="E50" s="10">
        <v>1508500</v>
      </c>
    </row>
    <row r="51" spans="1:5" x14ac:dyDescent="0.35">
      <c r="A51" s="25"/>
      <c r="B51" s="28" t="s">
        <v>47</v>
      </c>
      <c r="C51" s="9">
        <v>37</v>
      </c>
      <c r="D51" s="13">
        <v>42</v>
      </c>
      <c r="E51" s="10">
        <v>435500</v>
      </c>
    </row>
    <row r="52" spans="1:5" x14ac:dyDescent="0.35">
      <c r="A52" s="25"/>
      <c r="B52" s="28" t="s">
        <v>48</v>
      </c>
      <c r="C52" s="9">
        <v>156</v>
      </c>
      <c r="D52" s="13">
        <v>427</v>
      </c>
      <c r="E52" s="10">
        <v>8430548</v>
      </c>
    </row>
    <row r="53" spans="1:5" x14ac:dyDescent="0.35">
      <c r="A53" s="25"/>
      <c r="B53" s="28" t="s">
        <v>49</v>
      </c>
      <c r="C53" s="9">
        <v>38</v>
      </c>
      <c r="D53" s="13">
        <v>66</v>
      </c>
      <c r="E53" s="10">
        <v>1147050</v>
      </c>
    </row>
    <row r="54" spans="1:5" x14ac:dyDescent="0.35">
      <c r="A54" s="25"/>
      <c r="B54" s="28" t="s">
        <v>50</v>
      </c>
      <c r="C54" s="9">
        <v>34</v>
      </c>
      <c r="D54" s="13">
        <v>59</v>
      </c>
      <c r="E54" s="10">
        <v>1036700</v>
      </c>
    </row>
    <row r="55" spans="1:5" x14ac:dyDescent="0.35">
      <c r="A55" s="25"/>
      <c r="B55" s="28" t="s">
        <v>51</v>
      </c>
      <c r="C55" s="9">
        <v>12</v>
      </c>
      <c r="D55" s="13">
        <v>14</v>
      </c>
      <c r="E55" s="10">
        <v>170000</v>
      </c>
    </row>
    <row r="56" spans="1:5" x14ac:dyDescent="0.35">
      <c r="A56" s="25"/>
      <c r="B56" s="28" t="s">
        <v>52</v>
      </c>
      <c r="C56" s="9">
        <v>35</v>
      </c>
      <c r="D56" s="13">
        <v>36</v>
      </c>
      <c r="E56" s="10">
        <v>432300</v>
      </c>
    </row>
    <row r="57" spans="1:5" x14ac:dyDescent="0.35">
      <c r="A57" s="25"/>
      <c r="B57" s="28" t="s">
        <v>53</v>
      </c>
      <c r="C57" s="9">
        <v>66</v>
      </c>
      <c r="D57" s="13">
        <v>103</v>
      </c>
      <c r="E57" s="10">
        <v>1572730</v>
      </c>
    </row>
    <row r="58" spans="1:5" x14ac:dyDescent="0.35">
      <c r="A58" s="18" t="s">
        <v>93</v>
      </c>
      <c r="B58" s="19"/>
      <c r="C58" s="20">
        <f>SUM(C49:C57)</f>
        <v>577</v>
      </c>
      <c r="D58" s="21">
        <f t="shared" ref="D58:E58" si="5">SUM(D49:D57)</f>
        <v>1198</v>
      </c>
      <c r="E58" s="21">
        <f t="shared" si="5"/>
        <v>28974195</v>
      </c>
    </row>
    <row r="59" spans="1:5" x14ac:dyDescent="0.35">
      <c r="A59" s="26">
        <v>7</v>
      </c>
      <c r="B59" s="28" t="s">
        <v>54</v>
      </c>
      <c r="C59" s="9">
        <v>50</v>
      </c>
      <c r="D59" s="13">
        <v>95</v>
      </c>
      <c r="E59" s="10">
        <v>1486745</v>
      </c>
    </row>
    <row r="60" spans="1:5" x14ac:dyDescent="0.35">
      <c r="A60" s="25"/>
      <c r="B60" s="28" t="s">
        <v>55</v>
      </c>
      <c r="C60" s="9">
        <v>442</v>
      </c>
      <c r="D60" s="13">
        <v>1261</v>
      </c>
      <c r="E60" s="10">
        <v>24918564</v>
      </c>
    </row>
    <row r="61" spans="1:5" x14ac:dyDescent="0.35">
      <c r="A61" s="25"/>
      <c r="B61" s="28" t="s">
        <v>56</v>
      </c>
      <c r="C61" s="9">
        <v>62</v>
      </c>
      <c r="D61" s="13">
        <v>305</v>
      </c>
      <c r="E61" s="10">
        <v>5894560</v>
      </c>
    </row>
    <row r="62" spans="1:5" x14ac:dyDescent="0.35">
      <c r="A62" s="25"/>
      <c r="B62" s="28" t="s">
        <v>57</v>
      </c>
      <c r="C62" s="9">
        <v>36</v>
      </c>
      <c r="D62" s="13">
        <v>80</v>
      </c>
      <c r="E62" s="10">
        <v>964816</v>
      </c>
    </row>
    <row r="63" spans="1:5" x14ac:dyDescent="0.35">
      <c r="A63" s="25"/>
      <c r="B63" s="28" t="s">
        <v>58</v>
      </c>
      <c r="C63" s="9">
        <v>147</v>
      </c>
      <c r="D63" s="13">
        <v>680</v>
      </c>
      <c r="E63" s="10">
        <v>13038810</v>
      </c>
    </row>
    <row r="64" spans="1:5" x14ac:dyDescent="0.35">
      <c r="A64" s="25"/>
      <c r="B64" s="28" t="s">
        <v>60</v>
      </c>
      <c r="C64" s="9">
        <v>1</v>
      </c>
      <c r="D64" s="13">
        <v>2</v>
      </c>
      <c r="E64" s="10">
        <v>30000</v>
      </c>
    </row>
    <row r="65" spans="1:8" x14ac:dyDescent="0.35">
      <c r="A65" s="25"/>
      <c r="B65" s="28" t="s">
        <v>61</v>
      </c>
      <c r="C65" s="9">
        <v>267</v>
      </c>
      <c r="D65" s="13">
        <v>663</v>
      </c>
      <c r="E65" s="10">
        <v>11795435.799999999</v>
      </c>
      <c r="G65" s="1"/>
      <c r="H65"/>
    </row>
    <row r="66" spans="1:8" x14ac:dyDescent="0.35">
      <c r="A66" s="18" t="s">
        <v>86</v>
      </c>
      <c r="B66" s="19"/>
      <c r="C66" s="20">
        <f>SUM(C59:C65)</f>
        <v>1005</v>
      </c>
      <c r="D66" s="21">
        <f t="shared" ref="D66:E66" si="6">SUM(D59:D65)</f>
        <v>3086</v>
      </c>
      <c r="E66" s="21">
        <f t="shared" si="6"/>
        <v>58128930.799999997</v>
      </c>
    </row>
    <row r="67" spans="1:8" x14ac:dyDescent="0.35">
      <c r="A67" s="26">
        <v>8</v>
      </c>
      <c r="B67" s="28" t="s">
        <v>62</v>
      </c>
      <c r="C67" s="9">
        <v>91</v>
      </c>
      <c r="D67" s="13">
        <v>114</v>
      </c>
      <c r="E67" s="10">
        <v>1835420</v>
      </c>
    </row>
    <row r="68" spans="1:8" x14ac:dyDescent="0.35">
      <c r="A68" s="25"/>
      <c r="B68" s="28" t="s">
        <v>63</v>
      </c>
      <c r="C68" s="9">
        <v>64</v>
      </c>
      <c r="D68" s="13">
        <v>94</v>
      </c>
      <c r="E68" s="10">
        <v>752280</v>
      </c>
    </row>
    <row r="69" spans="1:8" x14ac:dyDescent="0.35">
      <c r="A69" s="25"/>
      <c r="B69" s="28" t="s">
        <v>64</v>
      </c>
      <c r="C69" s="9">
        <v>517</v>
      </c>
      <c r="D69" s="13">
        <v>699</v>
      </c>
      <c r="E69" s="10">
        <v>4460773</v>
      </c>
    </row>
    <row r="70" spans="1:8" x14ac:dyDescent="0.35">
      <c r="A70" s="25"/>
      <c r="B70" s="28" t="s">
        <v>65</v>
      </c>
      <c r="C70" s="9">
        <v>53</v>
      </c>
      <c r="D70" s="13">
        <v>57</v>
      </c>
      <c r="E70" s="10">
        <v>594400</v>
      </c>
    </row>
    <row r="71" spans="1:8" x14ac:dyDescent="0.35">
      <c r="A71" s="25"/>
      <c r="B71" s="28" t="s">
        <v>66</v>
      </c>
      <c r="C71" s="9">
        <v>216</v>
      </c>
      <c r="D71" s="13">
        <v>344</v>
      </c>
      <c r="E71" s="10">
        <v>4626560</v>
      </c>
    </row>
    <row r="72" spans="1:8" x14ac:dyDescent="0.35">
      <c r="A72" s="25"/>
      <c r="B72" s="28" t="s">
        <v>67</v>
      </c>
      <c r="C72" s="9">
        <v>7</v>
      </c>
      <c r="D72" s="13">
        <v>9</v>
      </c>
      <c r="E72" s="10">
        <v>115000</v>
      </c>
    </row>
    <row r="73" spans="1:8" x14ac:dyDescent="0.35">
      <c r="A73" s="25"/>
      <c r="B73" s="28" t="s">
        <v>68</v>
      </c>
      <c r="C73" s="9">
        <v>4</v>
      </c>
      <c r="D73" s="13">
        <v>14</v>
      </c>
      <c r="E73" s="10">
        <v>54500</v>
      </c>
    </row>
    <row r="74" spans="1:8" x14ac:dyDescent="0.35">
      <c r="A74" s="25"/>
      <c r="B74" s="28" t="s">
        <v>69</v>
      </c>
      <c r="C74" s="9">
        <v>219</v>
      </c>
      <c r="D74" s="13">
        <v>241</v>
      </c>
      <c r="E74" s="10">
        <v>3417644</v>
      </c>
    </row>
    <row r="75" spans="1:8" x14ac:dyDescent="0.35">
      <c r="A75" s="18" t="s">
        <v>89</v>
      </c>
      <c r="B75" s="19"/>
      <c r="C75" s="20">
        <f>SUM(C67:C74)</f>
        <v>1171</v>
      </c>
      <c r="D75" s="21">
        <f t="shared" ref="D75:E75" si="7">SUM(D67:D74)</f>
        <v>1572</v>
      </c>
      <c r="E75" s="21">
        <f t="shared" si="7"/>
        <v>15856577</v>
      </c>
    </row>
    <row r="76" spans="1:8" x14ac:dyDescent="0.35">
      <c r="A76" s="26">
        <v>9</v>
      </c>
      <c r="B76" s="28" t="s">
        <v>70</v>
      </c>
      <c r="C76" s="9">
        <v>30</v>
      </c>
      <c r="D76" s="13">
        <v>55</v>
      </c>
      <c r="E76" s="10">
        <v>991900</v>
      </c>
    </row>
    <row r="77" spans="1:8" x14ac:dyDescent="0.35">
      <c r="A77" s="25"/>
      <c r="B77" s="28" t="s">
        <v>71</v>
      </c>
      <c r="C77" s="9">
        <v>35</v>
      </c>
      <c r="D77" s="13">
        <v>73</v>
      </c>
      <c r="E77" s="10">
        <v>861900</v>
      </c>
    </row>
    <row r="78" spans="1:8" x14ac:dyDescent="0.35">
      <c r="A78" s="18" t="s">
        <v>83</v>
      </c>
      <c r="B78" s="19"/>
      <c r="C78" s="20">
        <f>SUM(C76:C77)</f>
        <v>65</v>
      </c>
      <c r="D78" s="21">
        <f t="shared" ref="D78:E78" si="8">SUM(D76:D77)</f>
        <v>128</v>
      </c>
      <c r="E78" s="21">
        <f t="shared" si="8"/>
        <v>1853800</v>
      </c>
      <c r="F78" s="3"/>
    </row>
    <row r="79" spans="1:8" x14ac:dyDescent="0.35">
      <c r="A79" s="15" t="s">
        <v>92</v>
      </c>
      <c r="B79" s="16"/>
      <c r="C79" s="17">
        <f>C11+C20+C29+C40+C48+C58+C66+C75+C78</f>
        <v>6410</v>
      </c>
      <c r="D79" s="44">
        <f t="shared" ref="D79:E79" si="9">D11+D20+D29+D40+D48+D58+D66+D75+D78</f>
        <v>17768</v>
      </c>
      <c r="E79" s="44">
        <f t="shared" si="9"/>
        <v>347244068.80000001</v>
      </c>
      <c r="F79" s="3"/>
    </row>
  </sheetData>
  <mergeCells count="1">
    <mergeCell ref="A1:E1"/>
  </mergeCells>
  <pageMargins left="0.7" right="0.7" top="0.75" bottom="0.75" header="0.3" footer="0.3"/>
  <pageSetup orientation="portrait" verticalDpi="0" r:id="rId1"/>
  <ignoredErrors>
    <ignoredError sqref="C40:E40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2"/>
  <sheetViews>
    <sheetView zoomScale="85" zoomScaleNormal="85" workbookViewId="0">
      <selection sqref="A1:E1"/>
    </sheetView>
  </sheetViews>
  <sheetFormatPr defaultRowHeight="21" x14ac:dyDescent="0.35"/>
  <cols>
    <col min="1" max="1" width="11.5703125" style="2" bestFit="1" customWidth="1"/>
    <col min="2" max="2" width="15.42578125" style="2" bestFit="1" customWidth="1"/>
    <col min="3" max="3" width="13.140625" style="5" bestFit="1" customWidth="1"/>
    <col min="4" max="4" width="15.140625" style="5" bestFit="1" customWidth="1"/>
    <col min="5" max="5" width="15.5703125" style="5" bestFit="1" customWidth="1"/>
    <col min="6" max="16384" width="9.140625" style="2"/>
  </cols>
  <sheetData>
    <row r="1" spans="1:5" x14ac:dyDescent="0.35">
      <c r="A1" s="115" t="s">
        <v>96</v>
      </c>
      <c r="B1" s="115"/>
      <c r="C1" s="115"/>
      <c r="D1" s="115"/>
      <c r="E1" s="115"/>
    </row>
    <row r="2" spans="1:5" x14ac:dyDescent="0.35">
      <c r="A2" s="23" t="s">
        <v>0</v>
      </c>
      <c r="B2" s="30" t="s">
        <v>1</v>
      </c>
      <c r="C2" s="31" t="s">
        <v>72</v>
      </c>
      <c r="D2" s="32" t="s">
        <v>73</v>
      </c>
      <c r="E2" s="33" t="s">
        <v>74</v>
      </c>
    </row>
    <row r="3" spans="1:5" x14ac:dyDescent="0.35">
      <c r="A3" s="24">
        <v>1</v>
      </c>
      <c r="B3" s="27" t="s">
        <v>4</v>
      </c>
      <c r="C3" s="6">
        <v>1</v>
      </c>
      <c r="D3" s="12">
        <v>2</v>
      </c>
      <c r="E3" s="7">
        <v>50000</v>
      </c>
    </row>
    <row r="4" spans="1:5" x14ac:dyDescent="0.35">
      <c r="A4" s="25"/>
      <c r="B4" s="28" t="s">
        <v>5</v>
      </c>
      <c r="C4" s="9">
        <v>26</v>
      </c>
      <c r="D4" s="13">
        <v>154</v>
      </c>
      <c r="E4" s="10">
        <v>4420400</v>
      </c>
    </row>
    <row r="5" spans="1:5" x14ac:dyDescent="0.35">
      <c r="A5" s="25"/>
      <c r="B5" s="28" t="s">
        <v>6</v>
      </c>
      <c r="C5" s="9">
        <v>6</v>
      </c>
      <c r="D5" s="13">
        <v>12</v>
      </c>
      <c r="E5" s="10">
        <v>157100</v>
      </c>
    </row>
    <row r="6" spans="1:5" x14ac:dyDescent="0.35">
      <c r="A6" s="25"/>
      <c r="B6" s="28" t="s">
        <v>7</v>
      </c>
      <c r="C6" s="9">
        <v>12</v>
      </c>
      <c r="D6" s="13">
        <v>114</v>
      </c>
      <c r="E6" s="10">
        <v>2997000</v>
      </c>
    </row>
    <row r="7" spans="1:5" x14ac:dyDescent="0.35">
      <c r="A7" s="25"/>
      <c r="B7" s="28" t="s">
        <v>8</v>
      </c>
      <c r="C7" s="9">
        <v>1</v>
      </c>
      <c r="D7" s="13">
        <v>2</v>
      </c>
      <c r="E7" s="10">
        <v>46400</v>
      </c>
    </row>
    <row r="8" spans="1:5" x14ac:dyDescent="0.35">
      <c r="A8" s="25"/>
      <c r="B8" s="28" t="s">
        <v>9</v>
      </c>
      <c r="C8" s="9">
        <v>9</v>
      </c>
      <c r="D8" s="13">
        <v>27</v>
      </c>
      <c r="E8" s="10">
        <v>733000</v>
      </c>
    </row>
    <row r="9" spans="1:5" s="3" customFormat="1" x14ac:dyDescent="0.35">
      <c r="A9" s="18" t="s">
        <v>77</v>
      </c>
      <c r="B9" s="19"/>
      <c r="C9" s="20">
        <f>SUM(C3:C8)</f>
        <v>55</v>
      </c>
      <c r="D9" s="21">
        <f t="shared" ref="D9:E9" si="0">SUM(D3:D8)</f>
        <v>311</v>
      </c>
      <c r="E9" s="21">
        <f t="shared" si="0"/>
        <v>8403900</v>
      </c>
    </row>
    <row r="10" spans="1:5" x14ac:dyDescent="0.35">
      <c r="A10" s="26">
        <v>2</v>
      </c>
      <c r="B10" s="28" t="s">
        <v>10</v>
      </c>
      <c r="C10" s="9">
        <v>29</v>
      </c>
      <c r="D10" s="13">
        <v>40</v>
      </c>
      <c r="E10" s="10">
        <v>310750</v>
      </c>
    </row>
    <row r="11" spans="1:5" x14ac:dyDescent="0.35">
      <c r="A11" s="25"/>
      <c r="B11" s="28" t="s">
        <v>11</v>
      </c>
      <c r="C11" s="9">
        <v>85</v>
      </c>
      <c r="D11" s="13">
        <v>571</v>
      </c>
      <c r="E11" s="10">
        <v>9755618</v>
      </c>
    </row>
    <row r="12" spans="1:5" x14ac:dyDescent="0.35">
      <c r="A12" s="25"/>
      <c r="B12" s="28" t="s">
        <v>12</v>
      </c>
      <c r="C12" s="9">
        <v>125</v>
      </c>
      <c r="D12" s="13">
        <v>714</v>
      </c>
      <c r="E12" s="10">
        <v>8739564</v>
      </c>
    </row>
    <row r="13" spans="1:5" x14ac:dyDescent="0.35">
      <c r="A13" s="25"/>
      <c r="B13" s="28" t="s">
        <v>13</v>
      </c>
      <c r="C13" s="9">
        <v>6</v>
      </c>
      <c r="D13" s="13">
        <v>6</v>
      </c>
      <c r="E13" s="10">
        <v>59100</v>
      </c>
    </row>
    <row r="14" spans="1:5" x14ac:dyDescent="0.35">
      <c r="A14" s="25"/>
      <c r="B14" s="28" t="s">
        <v>14</v>
      </c>
      <c r="C14" s="9">
        <v>22</v>
      </c>
      <c r="D14" s="13">
        <v>254</v>
      </c>
      <c r="E14" s="10">
        <v>7889500</v>
      </c>
    </row>
    <row r="15" spans="1:5" x14ac:dyDescent="0.35">
      <c r="A15" s="25"/>
      <c r="B15" s="28" t="s">
        <v>15</v>
      </c>
      <c r="C15" s="9">
        <v>24</v>
      </c>
      <c r="D15" s="13">
        <v>121</v>
      </c>
      <c r="E15" s="10">
        <v>3230500</v>
      </c>
    </row>
    <row r="16" spans="1:5" x14ac:dyDescent="0.35">
      <c r="A16" s="25"/>
      <c r="B16" s="28" t="s">
        <v>16</v>
      </c>
      <c r="C16" s="9">
        <v>7</v>
      </c>
      <c r="D16" s="13">
        <v>12</v>
      </c>
      <c r="E16" s="10">
        <v>113800</v>
      </c>
    </row>
    <row r="17" spans="1:5" x14ac:dyDescent="0.35">
      <c r="A17" s="25"/>
      <c r="B17" s="28" t="s">
        <v>17</v>
      </c>
      <c r="C17" s="9">
        <v>5</v>
      </c>
      <c r="D17" s="13">
        <v>18</v>
      </c>
      <c r="E17" s="10">
        <v>304000</v>
      </c>
    </row>
    <row r="18" spans="1:5" s="3" customFormat="1" x14ac:dyDescent="0.35">
      <c r="A18" s="18" t="s">
        <v>82</v>
      </c>
      <c r="B18" s="19"/>
      <c r="C18" s="20">
        <f>SUM(C10:C17)</f>
        <v>303</v>
      </c>
      <c r="D18" s="21">
        <f t="shared" ref="D18:E18" si="1">SUM(D10:D17)</f>
        <v>1736</v>
      </c>
      <c r="E18" s="21">
        <f t="shared" si="1"/>
        <v>30402832</v>
      </c>
    </row>
    <row r="19" spans="1:5" x14ac:dyDescent="0.35">
      <c r="A19" s="26">
        <v>3</v>
      </c>
      <c r="B19" s="28" t="s">
        <v>18</v>
      </c>
      <c r="C19" s="9">
        <v>7</v>
      </c>
      <c r="D19" s="13">
        <v>32</v>
      </c>
      <c r="E19" s="10">
        <v>809900</v>
      </c>
    </row>
    <row r="20" spans="1:5" x14ac:dyDescent="0.35">
      <c r="A20" s="25"/>
      <c r="B20" s="28" t="s">
        <v>19</v>
      </c>
      <c r="C20" s="9">
        <v>31</v>
      </c>
      <c r="D20" s="13">
        <v>45</v>
      </c>
      <c r="E20" s="10">
        <v>540812</v>
      </c>
    </row>
    <row r="21" spans="1:5" x14ac:dyDescent="0.35">
      <c r="A21" s="25"/>
      <c r="B21" s="28" t="s">
        <v>20</v>
      </c>
      <c r="C21" s="9">
        <v>17</v>
      </c>
      <c r="D21" s="13">
        <v>51</v>
      </c>
      <c r="E21" s="10">
        <v>1018006</v>
      </c>
    </row>
    <row r="22" spans="1:5" x14ac:dyDescent="0.35">
      <c r="A22" s="25"/>
      <c r="B22" s="28" t="s">
        <v>23</v>
      </c>
      <c r="C22" s="9">
        <v>1</v>
      </c>
      <c r="D22" s="13">
        <v>1</v>
      </c>
      <c r="E22" s="10">
        <v>15600</v>
      </c>
    </row>
    <row r="23" spans="1:5" x14ac:dyDescent="0.35">
      <c r="A23" s="25"/>
      <c r="B23" s="28" t="s">
        <v>24</v>
      </c>
      <c r="C23" s="9">
        <v>1</v>
      </c>
      <c r="D23" s="13">
        <v>1</v>
      </c>
      <c r="E23" s="10">
        <v>80000</v>
      </c>
    </row>
    <row r="24" spans="1:5" x14ac:dyDescent="0.35">
      <c r="A24" s="25"/>
      <c r="B24" s="28" t="s">
        <v>25</v>
      </c>
      <c r="C24" s="9">
        <v>52</v>
      </c>
      <c r="D24" s="13">
        <v>66</v>
      </c>
      <c r="E24" s="10">
        <v>641935</v>
      </c>
    </row>
    <row r="25" spans="1:5" s="3" customFormat="1" x14ac:dyDescent="0.35">
      <c r="A25" s="18" t="s">
        <v>88</v>
      </c>
      <c r="B25" s="19"/>
      <c r="C25" s="20">
        <f>SUM(C19:C24)</f>
        <v>109</v>
      </c>
      <c r="D25" s="21">
        <f t="shared" ref="D25:E25" si="2">SUM(D19:D24)</f>
        <v>196</v>
      </c>
      <c r="E25" s="21">
        <f t="shared" si="2"/>
        <v>3106253</v>
      </c>
    </row>
    <row r="26" spans="1:5" x14ac:dyDescent="0.35">
      <c r="A26" s="26">
        <v>4</v>
      </c>
      <c r="B26" s="28" t="s">
        <v>26</v>
      </c>
      <c r="C26" s="9">
        <v>35</v>
      </c>
      <c r="D26" s="35">
        <v>91</v>
      </c>
      <c r="E26" s="35">
        <v>237799</v>
      </c>
    </row>
    <row r="27" spans="1:5" x14ac:dyDescent="0.35">
      <c r="A27" s="25"/>
      <c r="B27" s="28" t="s">
        <v>27</v>
      </c>
      <c r="C27" s="9">
        <v>4</v>
      </c>
      <c r="D27" s="13">
        <v>9</v>
      </c>
      <c r="E27" s="13">
        <v>64800</v>
      </c>
    </row>
    <row r="28" spans="1:5" x14ac:dyDescent="0.35">
      <c r="A28" s="25"/>
      <c r="B28" s="28" t="s">
        <v>28</v>
      </c>
      <c r="C28" s="34">
        <v>99</v>
      </c>
      <c r="D28" s="36">
        <v>0</v>
      </c>
      <c r="E28" s="47">
        <v>1629324</v>
      </c>
    </row>
    <row r="29" spans="1:5" x14ac:dyDescent="0.35">
      <c r="A29" s="25"/>
      <c r="B29" s="28" t="s">
        <v>29</v>
      </c>
      <c r="C29" s="9">
        <v>5</v>
      </c>
      <c r="D29" s="13">
        <v>11</v>
      </c>
      <c r="E29" s="13">
        <v>103166</v>
      </c>
    </row>
    <row r="30" spans="1:5" x14ac:dyDescent="0.35">
      <c r="A30" s="25"/>
      <c r="B30" s="28" t="s">
        <v>30</v>
      </c>
      <c r="C30" s="9">
        <v>40</v>
      </c>
      <c r="D30" s="13">
        <v>49</v>
      </c>
      <c r="E30" s="13">
        <v>853500</v>
      </c>
    </row>
    <row r="31" spans="1:5" x14ac:dyDescent="0.35">
      <c r="A31" s="25"/>
      <c r="B31" s="28" t="s">
        <v>32</v>
      </c>
      <c r="C31" s="9">
        <v>56</v>
      </c>
      <c r="D31" s="13">
        <v>73</v>
      </c>
      <c r="E31" s="13">
        <v>1011671</v>
      </c>
    </row>
    <row r="32" spans="1:5" x14ac:dyDescent="0.35">
      <c r="A32" s="25"/>
      <c r="B32" s="28" t="s">
        <v>33</v>
      </c>
      <c r="C32" s="9">
        <v>23</v>
      </c>
      <c r="D32" s="13">
        <v>27</v>
      </c>
      <c r="E32" s="13">
        <v>173000</v>
      </c>
    </row>
    <row r="33" spans="1:5" x14ac:dyDescent="0.35">
      <c r="A33" s="25"/>
      <c r="B33" s="28" t="s">
        <v>34</v>
      </c>
      <c r="C33" s="9">
        <v>9</v>
      </c>
      <c r="D33" s="13">
        <v>10</v>
      </c>
      <c r="E33" s="13">
        <v>81500</v>
      </c>
    </row>
    <row r="34" spans="1:5" x14ac:dyDescent="0.35">
      <c r="A34" s="25"/>
      <c r="B34" s="28" t="s">
        <v>36</v>
      </c>
      <c r="C34" s="9">
        <v>13</v>
      </c>
      <c r="D34" s="37">
        <v>27</v>
      </c>
      <c r="E34" s="37">
        <v>209560</v>
      </c>
    </row>
    <row r="35" spans="1:5" s="3" customFormat="1" x14ac:dyDescent="0.35">
      <c r="A35" s="18" t="s">
        <v>94</v>
      </c>
      <c r="B35" s="19"/>
      <c r="C35" s="20">
        <f>SUM(C26:C34)</f>
        <v>284</v>
      </c>
      <c r="D35" s="21">
        <f t="shared" ref="D35:E35" si="3">SUM(D26:D34)</f>
        <v>297</v>
      </c>
      <c r="E35" s="21">
        <f t="shared" si="3"/>
        <v>4364320</v>
      </c>
    </row>
    <row r="36" spans="1:5" x14ac:dyDescent="0.35">
      <c r="A36" s="26">
        <v>5</v>
      </c>
      <c r="B36" s="28" t="s">
        <v>37</v>
      </c>
      <c r="C36" s="9">
        <v>68</v>
      </c>
      <c r="D36" s="13">
        <v>186</v>
      </c>
      <c r="E36" s="10">
        <v>1344810</v>
      </c>
    </row>
    <row r="37" spans="1:5" x14ac:dyDescent="0.35">
      <c r="A37" s="25"/>
      <c r="B37" s="28" t="s">
        <v>38</v>
      </c>
      <c r="C37" s="9">
        <v>32</v>
      </c>
      <c r="D37" s="13">
        <v>68</v>
      </c>
      <c r="E37" s="10">
        <v>418115</v>
      </c>
    </row>
    <row r="38" spans="1:5" x14ac:dyDescent="0.35">
      <c r="A38" s="25"/>
      <c r="B38" s="28" t="s">
        <v>39</v>
      </c>
      <c r="C38" s="9">
        <v>18</v>
      </c>
      <c r="D38" s="13">
        <v>48</v>
      </c>
      <c r="E38" s="10">
        <v>228000</v>
      </c>
    </row>
    <row r="39" spans="1:5" x14ac:dyDescent="0.35">
      <c r="A39" s="25"/>
      <c r="B39" s="28" t="s">
        <v>40</v>
      </c>
      <c r="C39" s="9">
        <v>1</v>
      </c>
      <c r="D39" s="13">
        <v>12</v>
      </c>
      <c r="E39" s="10">
        <v>50000</v>
      </c>
    </row>
    <row r="40" spans="1:5" x14ac:dyDescent="0.35">
      <c r="A40" s="25"/>
      <c r="B40" s="28" t="s">
        <v>41</v>
      </c>
      <c r="C40" s="9">
        <v>1</v>
      </c>
      <c r="D40" s="13">
        <v>2</v>
      </c>
      <c r="E40" s="10">
        <v>70000</v>
      </c>
    </row>
    <row r="41" spans="1:5" x14ac:dyDescent="0.35">
      <c r="A41" s="25"/>
      <c r="B41" s="28" t="s">
        <v>42</v>
      </c>
      <c r="C41" s="9">
        <v>4</v>
      </c>
      <c r="D41" s="13">
        <v>4</v>
      </c>
      <c r="E41" s="10">
        <v>68500</v>
      </c>
    </row>
    <row r="42" spans="1:5" x14ac:dyDescent="0.35">
      <c r="A42" s="25"/>
      <c r="B42" s="28" t="s">
        <v>43</v>
      </c>
      <c r="C42" s="9">
        <v>16</v>
      </c>
      <c r="D42" s="13">
        <v>16</v>
      </c>
      <c r="E42" s="10">
        <v>96577</v>
      </c>
    </row>
    <row r="43" spans="1:5" x14ac:dyDescent="0.35">
      <c r="A43" s="25"/>
      <c r="B43" s="28" t="s">
        <v>44</v>
      </c>
      <c r="C43" s="9">
        <v>12</v>
      </c>
      <c r="D43" s="13">
        <v>22</v>
      </c>
      <c r="E43" s="10">
        <v>478710</v>
      </c>
    </row>
    <row r="44" spans="1:5" s="3" customFormat="1" x14ac:dyDescent="0.35">
      <c r="A44" s="18" t="s">
        <v>87</v>
      </c>
      <c r="B44" s="19"/>
      <c r="C44" s="20">
        <f>SUM(C36:C43)</f>
        <v>152</v>
      </c>
      <c r="D44" s="21">
        <f t="shared" ref="D44:E44" si="4">SUM(D36:D43)</f>
        <v>358</v>
      </c>
      <c r="E44" s="21">
        <f t="shared" si="4"/>
        <v>2754712</v>
      </c>
    </row>
    <row r="45" spans="1:5" x14ac:dyDescent="0.35">
      <c r="A45" s="26">
        <v>6</v>
      </c>
      <c r="B45" s="28" t="s">
        <v>45</v>
      </c>
      <c r="C45" s="9">
        <v>28</v>
      </c>
      <c r="D45" s="13">
        <v>32</v>
      </c>
      <c r="E45" s="10">
        <v>289950</v>
      </c>
    </row>
    <row r="46" spans="1:5" x14ac:dyDescent="0.35">
      <c r="A46" s="25"/>
      <c r="B46" s="28" t="s">
        <v>46</v>
      </c>
      <c r="C46" s="9">
        <v>22</v>
      </c>
      <c r="D46" s="13">
        <v>29</v>
      </c>
      <c r="E46" s="10">
        <v>554426</v>
      </c>
    </row>
    <row r="47" spans="1:5" x14ac:dyDescent="0.35">
      <c r="A47" s="25"/>
      <c r="B47" s="28" t="s">
        <v>48</v>
      </c>
      <c r="C47" s="9">
        <v>9</v>
      </c>
      <c r="D47" s="13">
        <v>96</v>
      </c>
      <c r="E47" s="10">
        <v>1246645</v>
      </c>
    </row>
    <row r="48" spans="1:5" x14ac:dyDescent="0.35">
      <c r="A48" s="25"/>
      <c r="B48" s="28" t="s">
        <v>49</v>
      </c>
      <c r="C48" s="9">
        <v>3</v>
      </c>
      <c r="D48" s="13">
        <v>28</v>
      </c>
      <c r="E48" s="10">
        <v>1251214</v>
      </c>
    </row>
    <row r="49" spans="1:5" x14ac:dyDescent="0.35">
      <c r="A49" s="25"/>
      <c r="B49" s="28" t="s">
        <v>51</v>
      </c>
      <c r="C49" s="9">
        <v>1</v>
      </c>
      <c r="D49" s="13">
        <v>1</v>
      </c>
      <c r="E49" s="10">
        <v>9000</v>
      </c>
    </row>
    <row r="50" spans="1:5" x14ac:dyDescent="0.35">
      <c r="A50" s="25"/>
      <c r="B50" s="28" t="s">
        <v>52</v>
      </c>
      <c r="C50" s="9">
        <v>50</v>
      </c>
      <c r="D50" s="13">
        <v>116</v>
      </c>
      <c r="E50" s="10">
        <v>1854023</v>
      </c>
    </row>
    <row r="51" spans="1:5" x14ac:dyDescent="0.35">
      <c r="A51" s="25"/>
      <c r="B51" s="28" t="s">
        <v>53</v>
      </c>
      <c r="C51" s="9">
        <v>6</v>
      </c>
      <c r="D51" s="13">
        <v>10</v>
      </c>
      <c r="E51" s="10">
        <v>156000</v>
      </c>
    </row>
    <row r="52" spans="1:5" s="3" customFormat="1" x14ac:dyDescent="0.35">
      <c r="A52" s="18" t="s">
        <v>93</v>
      </c>
      <c r="B52" s="19"/>
      <c r="C52" s="20">
        <f>SUM(C45:C51)</f>
        <v>119</v>
      </c>
      <c r="D52" s="21">
        <f t="shared" ref="D52:E52" si="5">SUM(D45:D51)</f>
        <v>312</v>
      </c>
      <c r="E52" s="21">
        <f t="shared" si="5"/>
        <v>5361258</v>
      </c>
    </row>
    <row r="53" spans="1:5" x14ac:dyDescent="0.35">
      <c r="A53" s="26">
        <v>7</v>
      </c>
      <c r="B53" s="28" t="s">
        <v>54</v>
      </c>
      <c r="C53" s="9">
        <v>36</v>
      </c>
      <c r="D53" s="13">
        <v>93</v>
      </c>
      <c r="E53" s="10">
        <v>253900</v>
      </c>
    </row>
    <row r="54" spans="1:5" x14ac:dyDescent="0.35">
      <c r="A54" s="25"/>
      <c r="B54" s="28" t="s">
        <v>55</v>
      </c>
      <c r="C54" s="9">
        <v>7</v>
      </c>
      <c r="D54" s="13">
        <v>63</v>
      </c>
      <c r="E54" s="10">
        <v>929000</v>
      </c>
    </row>
    <row r="55" spans="1:5" x14ac:dyDescent="0.35">
      <c r="A55" s="25"/>
      <c r="B55" s="28" t="s">
        <v>56</v>
      </c>
      <c r="C55" s="9">
        <v>52</v>
      </c>
      <c r="D55" s="13">
        <v>130</v>
      </c>
      <c r="E55" s="10">
        <v>4446800</v>
      </c>
    </row>
    <row r="56" spans="1:5" x14ac:dyDescent="0.35">
      <c r="A56" s="25"/>
      <c r="B56" s="28" t="s">
        <v>57</v>
      </c>
      <c r="C56" s="9">
        <v>8</v>
      </c>
      <c r="D56" s="13">
        <v>47</v>
      </c>
      <c r="E56" s="10">
        <v>171000</v>
      </c>
    </row>
    <row r="57" spans="1:5" x14ac:dyDescent="0.35">
      <c r="A57" s="25"/>
      <c r="B57" s="28" t="s">
        <v>58</v>
      </c>
      <c r="C57" s="9">
        <v>3</v>
      </c>
      <c r="D57" s="13">
        <v>29</v>
      </c>
      <c r="E57" s="10">
        <v>662000</v>
      </c>
    </row>
    <row r="58" spans="1:5" x14ac:dyDescent="0.35">
      <c r="A58" s="25"/>
      <c r="B58" s="28" t="s">
        <v>59</v>
      </c>
      <c r="C58" s="9">
        <v>1</v>
      </c>
      <c r="D58" s="13">
        <v>2</v>
      </c>
      <c r="E58" s="10">
        <v>8000</v>
      </c>
    </row>
    <row r="59" spans="1:5" x14ac:dyDescent="0.35">
      <c r="A59" s="25"/>
      <c r="B59" s="28" t="s">
        <v>60</v>
      </c>
      <c r="C59" s="9">
        <v>1</v>
      </c>
      <c r="D59" s="13">
        <v>10</v>
      </c>
      <c r="E59" s="10">
        <v>44000</v>
      </c>
    </row>
    <row r="60" spans="1:5" x14ac:dyDescent="0.35">
      <c r="A60" s="25"/>
      <c r="B60" s="28" t="s">
        <v>61</v>
      </c>
      <c r="C60" s="9">
        <v>5</v>
      </c>
      <c r="D60" s="13">
        <v>15</v>
      </c>
      <c r="E60" s="10">
        <v>370800</v>
      </c>
    </row>
    <row r="61" spans="1:5" s="3" customFormat="1" x14ac:dyDescent="0.35">
      <c r="A61" s="18" t="s">
        <v>86</v>
      </c>
      <c r="B61" s="19"/>
      <c r="C61" s="20">
        <f>SUM(C53:C60)</f>
        <v>113</v>
      </c>
      <c r="D61" s="21">
        <f t="shared" ref="D61:E61" si="6">SUM(D53:D60)</f>
        <v>389</v>
      </c>
      <c r="E61" s="21">
        <f t="shared" si="6"/>
        <v>6885500</v>
      </c>
    </row>
    <row r="62" spans="1:5" x14ac:dyDescent="0.35">
      <c r="A62" s="26">
        <v>8</v>
      </c>
      <c r="B62" s="28" t="s">
        <v>62</v>
      </c>
      <c r="C62" s="9">
        <v>16</v>
      </c>
      <c r="D62" s="13">
        <v>18</v>
      </c>
      <c r="E62" s="10">
        <v>243608</v>
      </c>
    </row>
    <row r="63" spans="1:5" x14ac:dyDescent="0.35">
      <c r="A63" s="25"/>
      <c r="B63" s="28" t="s">
        <v>63</v>
      </c>
      <c r="C63" s="9">
        <v>4</v>
      </c>
      <c r="D63" s="13">
        <v>17</v>
      </c>
      <c r="E63" s="10">
        <v>191000</v>
      </c>
    </row>
    <row r="64" spans="1:5" x14ac:dyDescent="0.35">
      <c r="A64" s="25"/>
      <c r="B64" s="28" t="s">
        <v>64</v>
      </c>
      <c r="C64" s="9">
        <v>4</v>
      </c>
      <c r="D64" s="13">
        <v>9</v>
      </c>
      <c r="E64" s="10">
        <v>122056</v>
      </c>
    </row>
    <row r="65" spans="1:5" x14ac:dyDescent="0.35">
      <c r="A65" s="25"/>
      <c r="B65" s="28" t="s">
        <v>66</v>
      </c>
      <c r="C65" s="9">
        <v>22</v>
      </c>
      <c r="D65" s="13">
        <v>46</v>
      </c>
      <c r="E65" s="10">
        <v>934926</v>
      </c>
    </row>
    <row r="66" spans="1:5" x14ac:dyDescent="0.35">
      <c r="A66" s="25"/>
      <c r="B66" s="28" t="s">
        <v>67</v>
      </c>
      <c r="C66" s="9">
        <v>2</v>
      </c>
      <c r="D66" s="13">
        <v>17</v>
      </c>
      <c r="E66" s="10">
        <v>90565</v>
      </c>
    </row>
    <row r="67" spans="1:5" x14ac:dyDescent="0.35">
      <c r="A67" s="25"/>
      <c r="B67" s="28" t="s">
        <v>68</v>
      </c>
      <c r="C67" s="9">
        <v>2</v>
      </c>
      <c r="D67" s="13">
        <v>22</v>
      </c>
      <c r="E67" s="10">
        <v>125000</v>
      </c>
    </row>
    <row r="68" spans="1:5" x14ac:dyDescent="0.35">
      <c r="A68" s="25"/>
      <c r="B68" s="28" t="s">
        <v>69</v>
      </c>
      <c r="C68" s="9">
        <v>4</v>
      </c>
      <c r="D68" s="13">
        <v>39</v>
      </c>
      <c r="E68" s="10">
        <v>480000</v>
      </c>
    </row>
    <row r="69" spans="1:5" s="3" customFormat="1" x14ac:dyDescent="0.35">
      <c r="A69" s="18" t="s">
        <v>89</v>
      </c>
      <c r="B69" s="19"/>
      <c r="C69" s="20">
        <f>SUM(C62:C68)</f>
        <v>54</v>
      </c>
      <c r="D69" s="21">
        <f t="shared" ref="D69:E69" si="7">SUM(D62:D68)</f>
        <v>168</v>
      </c>
      <c r="E69" s="21">
        <f t="shared" si="7"/>
        <v>2187155</v>
      </c>
    </row>
    <row r="70" spans="1:5" x14ac:dyDescent="0.35">
      <c r="A70" s="26">
        <v>9</v>
      </c>
      <c r="B70" s="28" t="s">
        <v>71</v>
      </c>
      <c r="C70" s="9">
        <v>1</v>
      </c>
      <c r="D70" s="13">
        <v>9</v>
      </c>
      <c r="E70" s="10">
        <v>274424</v>
      </c>
    </row>
    <row r="71" spans="1:5" s="3" customFormat="1" x14ac:dyDescent="0.35">
      <c r="A71" s="18" t="s">
        <v>83</v>
      </c>
      <c r="B71" s="19"/>
      <c r="C71" s="20">
        <f>SUM(C70)</f>
        <v>1</v>
      </c>
      <c r="D71" s="21">
        <f t="shared" ref="D71:E71" si="8">SUM(D70)</f>
        <v>9</v>
      </c>
      <c r="E71" s="21">
        <f t="shared" si="8"/>
        <v>274424</v>
      </c>
    </row>
    <row r="72" spans="1:5" s="3" customFormat="1" x14ac:dyDescent="0.35">
      <c r="A72" s="15" t="s">
        <v>92</v>
      </c>
      <c r="B72" s="16"/>
      <c r="C72" s="17">
        <f>C9+C18+C25+C35+C44+C52+C61+C69+C71</f>
        <v>1190</v>
      </c>
      <c r="D72" s="44">
        <f t="shared" ref="D72:E72" si="9">D9+D18+D25+D35+D44+D52+D61+D69+D71</f>
        <v>3776</v>
      </c>
      <c r="E72" s="44">
        <f t="shared" si="9"/>
        <v>63740354</v>
      </c>
    </row>
  </sheetData>
  <mergeCells count="1">
    <mergeCell ref="A1:E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workbookViewId="0">
      <selection activeCell="A5" sqref="A5:B5"/>
    </sheetView>
  </sheetViews>
  <sheetFormatPr defaultRowHeight="21" x14ac:dyDescent="0.35"/>
  <cols>
    <col min="1" max="1" width="11.140625" style="56" bestFit="1" customWidth="1"/>
    <col min="2" max="2" width="11.140625" style="5" bestFit="1" customWidth="1"/>
    <col min="3" max="3" width="13.140625" style="5" bestFit="1" customWidth="1"/>
    <col min="4" max="4" width="15.140625" style="5" bestFit="1" customWidth="1"/>
    <col min="5" max="5" width="15.5703125" style="5" bestFit="1" customWidth="1"/>
    <col min="6" max="16384" width="9.140625" style="5"/>
  </cols>
  <sheetData>
    <row r="1" spans="1:5" x14ac:dyDescent="0.35">
      <c r="A1" s="123" t="s">
        <v>98</v>
      </c>
      <c r="B1" s="123"/>
      <c r="C1" s="123"/>
      <c r="D1" s="123"/>
      <c r="E1" s="123"/>
    </row>
    <row r="2" spans="1:5" x14ac:dyDescent="0.35">
      <c r="A2" s="48" t="s">
        <v>0</v>
      </c>
      <c r="B2" s="32" t="s">
        <v>1</v>
      </c>
      <c r="C2" s="31" t="s">
        <v>72</v>
      </c>
      <c r="D2" s="32" t="s">
        <v>73</v>
      </c>
      <c r="E2" s="33" t="s">
        <v>74</v>
      </c>
    </row>
    <row r="3" spans="1:5" x14ac:dyDescent="0.35">
      <c r="A3" s="51">
        <v>1</v>
      </c>
      <c r="B3" s="35" t="s">
        <v>6</v>
      </c>
      <c r="C3" s="6">
        <v>20</v>
      </c>
      <c r="D3" s="35">
        <v>25</v>
      </c>
      <c r="E3" s="52">
        <v>138700</v>
      </c>
    </row>
    <row r="4" spans="1:5" x14ac:dyDescent="0.35">
      <c r="A4" s="53"/>
      <c r="B4" s="13" t="s">
        <v>7</v>
      </c>
      <c r="C4" s="9">
        <v>13</v>
      </c>
      <c r="D4" s="13">
        <v>52</v>
      </c>
      <c r="E4" s="54">
        <v>526800</v>
      </c>
    </row>
    <row r="5" spans="1:5" s="57" customFormat="1" x14ac:dyDescent="0.35">
      <c r="A5" s="49" t="s">
        <v>77</v>
      </c>
      <c r="B5" s="21"/>
      <c r="C5" s="20">
        <v>33</v>
      </c>
      <c r="D5" s="21">
        <v>77</v>
      </c>
      <c r="E5" s="22">
        <v>665500</v>
      </c>
    </row>
    <row r="6" spans="1:5" x14ac:dyDescent="0.35">
      <c r="A6" s="55">
        <v>2</v>
      </c>
      <c r="B6" s="13" t="s">
        <v>10</v>
      </c>
      <c r="C6" s="9">
        <v>3</v>
      </c>
      <c r="D6" s="13">
        <v>3</v>
      </c>
      <c r="E6" s="54">
        <v>12600</v>
      </c>
    </row>
    <row r="7" spans="1:5" x14ac:dyDescent="0.35">
      <c r="A7" s="53"/>
      <c r="B7" s="13" t="s">
        <v>11</v>
      </c>
      <c r="C7" s="9">
        <v>39</v>
      </c>
      <c r="D7" s="13">
        <v>182</v>
      </c>
      <c r="E7" s="54">
        <v>1756400</v>
      </c>
    </row>
    <row r="8" spans="1:5" x14ac:dyDescent="0.35">
      <c r="A8" s="53"/>
      <c r="B8" s="13" t="s">
        <v>12</v>
      </c>
      <c r="C8" s="9">
        <v>27</v>
      </c>
      <c r="D8" s="13">
        <v>115</v>
      </c>
      <c r="E8" s="54">
        <v>845600</v>
      </c>
    </row>
    <row r="9" spans="1:5" x14ac:dyDescent="0.35">
      <c r="A9" s="53"/>
      <c r="B9" s="13" t="s">
        <v>14</v>
      </c>
      <c r="C9" s="9">
        <v>28</v>
      </c>
      <c r="D9" s="13">
        <v>78</v>
      </c>
      <c r="E9" s="54">
        <v>411500</v>
      </c>
    </row>
    <row r="10" spans="1:5" x14ac:dyDescent="0.35">
      <c r="A10" s="53"/>
      <c r="B10" s="13" t="s">
        <v>15</v>
      </c>
      <c r="C10" s="9">
        <v>9</v>
      </c>
      <c r="D10" s="13">
        <v>86</v>
      </c>
      <c r="E10" s="54">
        <v>974500</v>
      </c>
    </row>
    <row r="11" spans="1:5" x14ac:dyDescent="0.35">
      <c r="A11" s="53"/>
      <c r="B11" s="13" t="s">
        <v>16</v>
      </c>
      <c r="C11" s="9">
        <v>13</v>
      </c>
      <c r="D11" s="13">
        <v>37</v>
      </c>
      <c r="E11" s="54">
        <v>169500</v>
      </c>
    </row>
    <row r="12" spans="1:5" x14ac:dyDescent="0.35">
      <c r="A12" s="53"/>
      <c r="B12" s="13" t="s">
        <v>17</v>
      </c>
      <c r="C12" s="9">
        <v>12</v>
      </c>
      <c r="D12" s="13">
        <v>75</v>
      </c>
      <c r="E12" s="54">
        <v>851750</v>
      </c>
    </row>
    <row r="13" spans="1:5" s="57" customFormat="1" x14ac:dyDescent="0.35">
      <c r="A13" s="49" t="s">
        <v>82</v>
      </c>
      <c r="B13" s="21"/>
      <c r="C13" s="20">
        <v>131</v>
      </c>
      <c r="D13" s="21">
        <v>576</v>
      </c>
      <c r="E13" s="22">
        <v>5021850</v>
      </c>
    </row>
    <row r="14" spans="1:5" x14ac:dyDescent="0.35">
      <c r="A14" s="55">
        <v>3</v>
      </c>
      <c r="B14" s="13" t="s">
        <v>18</v>
      </c>
      <c r="C14" s="9">
        <v>7</v>
      </c>
      <c r="D14" s="13">
        <v>52</v>
      </c>
      <c r="E14" s="54">
        <v>637320</v>
      </c>
    </row>
    <row r="15" spans="1:5" x14ac:dyDescent="0.35">
      <c r="A15" s="53"/>
      <c r="B15" s="13" t="s">
        <v>19</v>
      </c>
      <c r="C15" s="9">
        <v>39</v>
      </c>
      <c r="D15" s="13">
        <v>73</v>
      </c>
      <c r="E15" s="54">
        <v>558000</v>
      </c>
    </row>
    <row r="16" spans="1:5" x14ac:dyDescent="0.35">
      <c r="A16" s="53"/>
      <c r="B16" s="13" t="s">
        <v>20</v>
      </c>
      <c r="C16" s="9">
        <v>12</v>
      </c>
      <c r="D16" s="13">
        <v>15</v>
      </c>
      <c r="E16" s="54">
        <v>214200</v>
      </c>
    </row>
    <row r="17" spans="1:5" s="57" customFormat="1" x14ac:dyDescent="0.35">
      <c r="A17" s="49" t="s">
        <v>88</v>
      </c>
      <c r="B17" s="21"/>
      <c r="C17" s="20">
        <v>58</v>
      </c>
      <c r="D17" s="21">
        <v>140</v>
      </c>
      <c r="E17" s="22">
        <v>1409520</v>
      </c>
    </row>
    <row r="18" spans="1:5" x14ac:dyDescent="0.35">
      <c r="A18" s="55">
        <v>4</v>
      </c>
      <c r="B18" s="13" t="s">
        <v>26</v>
      </c>
      <c r="C18" s="9">
        <v>1</v>
      </c>
      <c r="D18" s="13">
        <v>1</v>
      </c>
      <c r="E18" s="54">
        <v>230</v>
      </c>
    </row>
    <row r="19" spans="1:5" x14ac:dyDescent="0.35">
      <c r="A19" s="53"/>
      <c r="B19" s="13" t="s">
        <v>28</v>
      </c>
      <c r="C19" s="9">
        <v>6</v>
      </c>
      <c r="D19" s="13"/>
      <c r="E19" s="54">
        <v>77700</v>
      </c>
    </row>
    <row r="20" spans="1:5" s="57" customFormat="1" x14ac:dyDescent="0.35">
      <c r="A20" s="49" t="s">
        <v>97</v>
      </c>
      <c r="B20" s="21"/>
      <c r="C20" s="20">
        <v>7</v>
      </c>
      <c r="D20" s="21">
        <v>1</v>
      </c>
      <c r="E20" s="22">
        <v>77930</v>
      </c>
    </row>
    <row r="21" spans="1:5" x14ac:dyDescent="0.35">
      <c r="A21" s="55">
        <v>6</v>
      </c>
      <c r="B21" s="13" t="s">
        <v>45</v>
      </c>
      <c r="C21" s="9">
        <v>1</v>
      </c>
      <c r="D21" s="13">
        <v>12</v>
      </c>
      <c r="E21" s="54">
        <v>96000</v>
      </c>
    </row>
    <row r="22" spans="1:5" x14ac:dyDescent="0.35">
      <c r="A22" s="53"/>
      <c r="B22" s="13" t="s">
        <v>50</v>
      </c>
      <c r="C22" s="9">
        <v>1</v>
      </c>
      <c r="D22" s="13">
        <v>3</v>
      </c>
      <c r="E22" s="54">
        <v>5000</v>
      </c>
    </row>
    <row r="23" spans="1:5" s="57" customFormat="1" x14ac:dyDescent="0.35">
      <c r="A23" s="49" t="s">
        <v>93</v>
      </c>
      <c r="B23" s="21"/>
      <c r="C23" s="20">
        <v>2</v>
      </c>
      <c r="D23" s="21">
        <v>15</v>
      </c>
      <c r="E23" s="22">
        <v>101000</v>
      </c>
    </row>
    <row r="24" spans="1:5" x14ac:dyDescent="0.35">
      <c r="A24" s="55">
        <v>7</v>
      </c>
      <c r="B24" s="13" t="s">
        <v>55</v>
      </c>
      <c r="C24" s="9">
        <v>1</v>
      </c>
      <c r="D24" s="13">
        <v>3</v>
      </c>
      <c r="E24" s="54">
        <v>20000</v>
      </c>
    </row>
    <row r="25" spans="1:5" x14ac:dyDescent="0.35">
      <c r="A25" s="53"/>
      <c r="B25" s="13" t="s">
        <v>56</v>
      </c>
      <c r="C25" s="9">
        <v>21</v>
      </c>
      <c r="D25" s="13">
        <v>129</v>
      </c>
      <c r="E25" s="54">
        <v>938000</v>
      </c>
    </row>
    <row r="26" spans="1:5" x14ac:dyDescent="0.35">
      <c r="A26" s="53"/>
      <c r="B26" s="13" t="s">
        <v>58</v>
      </c>
      <c r="C26" s="9">
        <v>10</v>
      </c>
      <c r="D26" s="13">
        <v>89</v>
      </c>
      <c r="E26" s="54">
        <v>886000</v>
      </c>
    </row>
    <row r="27" spans="1:5" s="57" customFormat="1" x14ac:dyDescent="0.35">
      <c r="A27" s="49" t="s">
        <v>86</v>
      </c>
      <c r="B27" s="21"/>
      <c r="C27" s="20">
        <v>32</v>
      </c>
      <c r="D27" s="21">
        <v>221</v>
      </c>
      <c r="E27" s="22">
        <v>1844000</v>
      </c>
    </row>
    <row r="28" spans="1:5" s="57" customFormat="1" x14ac:dyDescent="0.35">
      <c r="A28" s="50" t="s">
        <v>92</v>
      </c>
      <c r="B28" s="16"/>
      <c r="C28" s="17">
        <v>263</v>
      </c>
      <c r="D28" s="58">
        <v>1030</v>
      </c>
      <c r="E28" s="59">
        <v>9119800</v>
      </c>
    </row>
  </sheetData>
  <mergeCells count="1">
    <mergeCell ref="A1:E1"/>
  </mergeCells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opLeftCell="A4" workbookViewId="0">
      <selection activeCell="A18" sqref="A18:B18"/>
    </sheetView>
  </sheetViews>
  <sheetFormatPr defaultRowHeight="21" x14ac:dyDescent="0.35"/>
  <cols>
    <col min="1" max="1" width="11.140625" style="80" bestFit="1" customWidth="1"/>
    <col min="2" max="2" width="11.140625" style="2" bestFit="1" customWidth="1"/>
    <col min="3" max="3" width="13.140625" style="2" bestFit="1" customWidth="1"/>
    <col min="4" max="4" width="15.140625" style="2" bestFit="1" customWidth="1"/>
    <col min="5" max="5" width="15.5703125" style="2" bestFit="1" customWidth="1"/>
  </cols>
  <sheetData>
    <row r="1" spans="1:5" x14ac:dyDescent="0.35">
      <c r="A1" s="123" t="s">
        <v>99</v>
      </c>
      <c r="B1" s="123"/>
      <c r="C1" s="123"/>
      <c r="D1" s="123"/>
      <c r="E1" s="123"/>
    </row>
    <row r="2" spans="1:5" x14ac:dyDescent="0.35">
      <c r="A2" s="48" t="s">
        <v>0</v>
      </c>
      <c r="B2" s="32" t="s">
        <v>1</v>
      </c>
      <c r="C2" s="31" t="s">
        <v>72</v>
      </c>
      <c r="D2" s="32" t="s">
        <v>73</v>
      </c>
      <c r="E2" s="33" t="s">
        <v>74</v>
      </c>
    </row>
    <row r="3" spans="1:5" x14ac:dyDescent="0.35">
      <c r="A3" s="77">
        <v>2</v>
      </c>
      <c r="B3" s="73" t="s">
        <v>10</v>
      </c>
      <c r="C3" s="61">
        <v>1</v>
      </c>
      <c r="D3" s="74">
        <v>1</v>
      </c>
      <c r="E3" s="63">
        <v>600</v>
      </c>
    </row>
    <row r="4" spans="1:5" x14ac:dyDescent="0.35">
      <c r="A4" s="78"/>
      <c r="B4" s="28" t="s">
        <v>12</v>
      </c>
      <c r="C4" s="64">
        <v>3</v>
      </c>
      <c r="D4" s="36">
        <v>22</v>
      </c>
      <c r="E4" s="65">
        <v>80500</v>
      </c>
    </row>
    <row r="5" spans="1:5" x14ac:dyDescent="0.35">
      <c r="A5" s="69" t="s">
        <v>82</v>
      </c>
      <c r="B5" s="70"/>
      <c r="C5" s="71">
        <v>4</v>
      </c>
      <c r="D5" s="75">
        <v>23</v>
      </c>
      <c r="E5" s="72">
        <v>81100</v>
      </c>
    </row>
    <row r="6" spans="1:5" x14ac:dyDescent="0.35">
      <c r="A6" s="79">
        <v>3</v>
      </c>
      <c r="B6" s="28" t="s">
        <v>19</v>
      </c>
      <c r="C6" s="64">
        <v>1</v>
      </c>
      <c r="D6" s="36">
        <v>1</v>
      </c>
      <c r="E6" s="65">
        <v>20000</v>
      </c>
    </row>
    <row r="7" spans="1:5" x14ac:dyDescent="0.35">
      <c r="A7" s="69" t="s">
        <v>88</v>
      </c>
      <c r="B7" s="70"/>
      <c r="C7" s="71">
        <v>1</v>
      </c>
      <c r="D7" s="75">
        <v>1</v>
      </c>
      <c r="E7" s="72">
        <v>20000</v>
      </c>
    </row>
    <row r="8" spans="1:5" x14ac:dyDescent="0.35">
      <c r="A8" s="79">
        <v>4</v>
      </c>
      <c r="B8" s="28" t="s">
        <v>26</v>
      </c>
      <c r="C8" s="64">
        <v>1</v>
      </c>
      <c r="D8" s="36">
        <v>1</v>
      </c>
      <c r="E8" s="65">
        <v>240</v>
      </c>
    </row>
    <row r="9" spans="1:5" x14ac:dyDescent="0.35">
      <c r="A9" s="69" t="s">
        <v>94</v>
      </c>
      <c r="B9" s="70"/>
      <c r="C9" s="71">
        <v>1</v>
      </c>
      <c r="D9" s="75">
        <v>1</v>
      </c>
      <c r="E9" s="72">
        <v>240</v>
      </c>
    </row>
    <row r="10" spans="1:5" x14ac:dyDescent="0.35">
      <c r="A10" s="79">
        <v>5</v>
      </c>
      <c r="B10" s="28" t="s">
        <v>38</v>
      </c>
      <c r="C10" s="64">
        <v>1</v>
      </c>
      <c r="D10" s="36">
        <v>1</v>
      </c>
      <c r="E10" s="65">
        <v>12000</v>
      </c>
    </row>
    <row r="11" spans="1:5" x14ac:dyDescent="0.35">
      <c r="A11" s="69" t="s">
        <v>87</v>
      </c>
      <c r="B11" s="70"/>
      <c r="C11" s="71">
        <v>1</v>
      </c>
      <c r="D11" s="75">
        <v>1</v>
      </c>
      <c r="E11" s="72">
        <v>12000</v>
      </c>
    </row>
    <row r="12" spans="1:5" x14ac:dyDescent="0.35">
      <c r="A12" s="79">
        <v>6</v>
      </c>
      <c r="B12" s="28" t="s">
        <v>48</v>
      </c>
      <c r="C12" s="64">
        <v>1</v>
      </c>
      <c r="D12" s="36">
        <v>1</v>
      </c>
      <c r="E12" s="65">
        <v>3500</v>
      </c>
    </row>
    <row r="13" spans="1:5" x14ac:dyDescent="0.35">
      <c r="A13" s="78"/>
      <c r="B13" s="28" t="s">
        <v>49</v>
      </c>
      <c r="C13" s="64">
        <v>1</v>
      </c>
      <c r="D13" s="36">
        <v>1</v>
      </c>
      <c r="E13" s="65">
        <v>0</v>
      </c>
    </row>
    <row r="14" spans="1:5" x14ac:dyDescent="0.35">
      <c r="A14" s="69" t="s">
        <v>93</v>
      </c>
      <c r="B14" s="70"/>
      <c r="C14" s="71">
        <v>2</v>
      </c>
      <c r="D14" s="75">
        <v>2</v>
      </c>
      <c r="E14" s="72">
        <v>3500</v>
      </c>
    </row>
    <row r="15" spans="1:5" x14ac:dyDescent="0.35">
      <c r="A15" s="79">
        <v>7</v>
      </c>
      <c r="B15" s="28" t="s">
        <v>56</v>
      </c>
      <c r="C15" s="64">
        <v>9</v>
      </c>
      <c r="D15" s="36">
        <v>47</v>
      </c>
      <c r="E15" s="65">
        <v>345000</v>
      </c>
    </row>
    <row r="16" spans="1:5" x14ac:dyDescent="0.35">
      <c r="A16" s="78"/>
      <c r="B16" s="28" t="s">
        <v>61</v>
      </c>
      <c r="C16" s="64">
        <v>1</v>
      </c>
      <c r="D16" s="36">
        <v>10</v>
      </c>
      <c r="E16" s="65">
        <v>40000</v>
      </c>
    </row>
    <row r="17" spans="1:5" x14ac:dyDescent="0.35">
      <c r="A17" s="69" t="s">
        <v>86</v>
      </c>
      <c r="B17" s="70"/>
      <c r="C17" s="71">
        <v>10</v>
      </c>
      <c r="D17" s="75">
        <v>57</v>
      </c>
      <c r="E17" s="72">
        <v>385000</v>
      </c>
    </row>
    <row r="18" spans="1:5" x14ac:dyDescent="0.35">
      <c r="A18" s="66" t="s">
        <v>92</v>
      </c>
      <c r="B18" s="42"/>
      <c r="C18" s="67">
        <v>19</v>
      </c>
      <c r="D18" s="76">
        <v>85</v>
      </c>
      <c r="E18" s="68">
        <v>501840</v>
      </c>
    </row>
  </sheetData>
  <mergeCells count="1">
    <mergeCell ref="A1:E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A2" sqref="A2"/>
    </sheetView>
  </sheetViews>
  <sheetFormatPr defaultRowHeight="21" x14ac:dyDescent="0.35"/>
  <cols>
    <col min="1" max="1" width="11.140625" style="2" bestFit="1" customWidth="1"/>
    <col min="2" max="2" width="16.140625" style="2" bestFit="1" customWidth="1"/>
    <col min="3" max="3" width="13.140625" style="2" bestFit="1" customWidth="1"/>
    <col min="4" max="4" width="15.140625" style="2" bestFit="1" customWidth="1"/>
    <col min="5" max="5" width="15.5703125" style="2" bestFit="1" customWidth="1"/>
    <col min="6" max="16384" width="9.140625" style="2"/>
  </cols>
  <sheetData>
    <row r="1" spans="1:5" x14ac:dyDescent="0.35">
      <c r="A1" s="123" t="s">
        <v>100</v>
      </c>
      <c r="B1" s="123"/>
      <c r="C1" s="123"/>
      <c r="D1" s="123"/>
      <c r="E1" s="123"/>
    </row>
    <row r="2" spans="1:5" x14ac:dyDescent="0.35">
      <c r="A2" s="83" t="s">
        <v>0</v>
      </c>
      <c r="B2" s="32" t="s">
        <v>1</v>
      </c>
      <c r="C2" s="81" t="s">
        <v>72</v>
      </c>
      <c r="D2" s="32" t="s">
        <v>73</v>
      </c>
      <c r="E2" s="82" t="s">
        <v>74</v>
      </c>
    </row>
    <row r="3" spans="1:5" x14ac:dyDescent="0.35">
      <c r="A3" s="27">
        <v>1</v>
      </c>
      <c r="B3" s="60" t="s">
        <v>3</v>
      </c>
      <c r="C3" s="84">
        <v>1</v>
      </c>
      <c r="D3" s="61">
        <v>2</v>
      </c>
      <c r="E3" s="85">
        <v>60000</v>
      </c>
    </row>
    <row r="4" spans="1:5" x14ac:dyDescent="0.35">
      <c r="A4" s="86"/>
      <c r="B4" s="62" t="s">
        <v>5</v>
      </c>
      <c r="C4" s="36">
        <v>1</v>
      </c>
      <c r="D4" s="64">
        <v>1</v>
      </c>
      <c r="E4" s="47">
        <v>10000</v>
      </c>
    </row>
    <row r="5" spans="1:5" x14ac:dyDescent="0.35">
      <c r="A5" s="86"/>
      <c r="B5" s="62" t="s">
        <v>9</v>
      </c>
      <c r="C5" s="36">
        <v>6</v>
      </c>
      <c r="D5" s="64">
        <v>41</v>
      </c>
      <c r="E5" s="47">
        <v>1250000</v>
      </c>
    </row>
    <row r="6" spans="1:5" x14ac:dyDescent="0.35">
      <c r="A6" s="49" t="s">
        <v>77</v>
      </c>
      <c r="B6" s="21"/>
      <c r="C6" s="90">
        <v>8</v>
      </c>
      <c r="D6" s="91">
        <v>44</v>
      </c>
      <c r="E6" s="92">
        <v>1320000</v>
      </c>
    </row>
    <row r="7" spans="1:5" x14ac:dyDescent="0.35">
      <c r="A7" s="28">
        <v>7</v>
      </c>
      <c r="B7" s="62" t="s">
        <v>55</v>
      </c>
      <c r="C7" s="36">
        <v>2</v>
      </c>
      <c r="D7" s="64">
        <v>2</v>
      </c>
      <c r="E7" s="47">
        <v>80000</v>
      </c>
    </row>
    <row r="8" spans="1:5" x14ac:dyDescent="0.35">
      <c r="A8" s="86"/>
      <c r="B8" s="62" t="s">
        <v>58</v>
      </c>
      <c r="C8" s="36">
        <v>3</v>
      </c>
      <c r="D8" s="64">
        <v>9</v>
      </c>
      <c r="E8" s="47">
        <v>201000</v>
      </c>
    </row>
    <row r="9" spans="1:5" x14ac:dyDescent="0.35">
      <c r="A9" s="86"/>
      <c r="B9" s="62" t="s">
        <v>61</v>
      </c>
      <c r="C9" s="36">
        <v>2</v>
      </c>
      <c r="D9" s="64">
        <v>7</v>
      </c>
      <c r="E9" s="47">
        <v>270000</v>
      </c>
    </row>
    <row r="10" spans="1:5" x14ac:dyDescent="0.35">
      <c r="A10" s="49" t="s">
        <v>86</v>
      </c>
      <c r="B10" s="21"/>
      <c r="C10" s="90">
        <v>7</v>
      </c>
      <c r="D10" s="91">
        <v>18</v>
      </c>
      <c r="E10" s="92">
        <v>551000</v>
      </c>
    </row>
    <row r="11" spans="1:5" x14ac:dyDescent="0.35">
      <c r="A11" s="28">
        <v>8</v>
      </c>
      <c r="B11" s="62" t="s">
        <v>64</v>
      </c>
      <c r="C11" s="36">
        <v>6</v>
      </c>
      <c r="D11" s="64">
        <v>21</v>
      </c>
      <c r="E11" s="47">
        <v>264000</v>
      </c>
    </row>
    <row r="12" spans="1:5" x14ac:dyDescent="0.35">
      <c r="A12" s="49" t="s">
        <v>89</v>
      </c>
      <c r="B12" s="21"/>
      <c r="C12" s="90">
        <v>6</v>
      </c>
      <c r="D12" s="91">
        <v>21</v>
      </c>
      <c r="E12" s="92">
        <v>264000</v>
      </c>
    </row>
    <row r="13" spans="1:5" x14ac:dyDescent="0.35">
      <c r="A13" s="66" t="s">
        <v>92</v>
      </c>
      <c r="B13" s="42"/>
      <c r="C13" s="87">
        <v>21</v>
      </c>
      <c r="D13" s="88">
        <v>83</v>
      </c>
      <c r="E13" s="89">
        <v>2135000</v>
      </c>
    </row>
  </sheetData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7</vt:i4>
      </vt:variant>
    </vt:vector>
  </HeadingPairs>
  <TitlesOfParts>
    <vt:vector size="7" baseType="lpstr">
      <vt:lpstr>GAP ทั้งหมด</vt:lpstr>
      <vt:lpstr>GAP แยกชนิดสัตว์</vt:lpstr>
      <vt:lpstr>ไก่เนื้อ</vt:lpstr>
      <vt:lpstr>ไก่ไข่</vt:lpstr>
      <vt:lpstr>เป็ดเนื้อ</vt:lpstr>
      <vt:lpstr>เป็ดไข่</vt:lpstr>
      <vt:lpstr>นกกระทา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dcterms:created xsi:type="dcterms:W3CDTF">2018-09-07T02:35:58Z</dcterms:created>
  <dcterms:modified xsi:type="dcterms:W3CDTF">2018-12-18T14:19:47Z</dcterms:modified>
</cp:coreProperties>
</file>